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BCA5D2F-E5A7-45FF-ADBE-B796E0FD825D}" xr6:coauthVersionLast="47" xr6:coauthVersionMax="47" xr10:uidLastSave="{00000000-0000-0000-0000-000000000000}"/>
  <bookViews>
    <workbookView xWindow="-120" yWindow="-120" windowWidth="29040" windowHeight="15720" tabRatio="860" activeTab="1" xr2:uid="{00000000-000D-0000-FFFF-FFFF00000000}"/>
  </bookViews>
  <sheets>
    <sheet name="2.4 and 2.7mm Locking" sheetId="2" r:id="rId1"/>
    <sheet name="3.5mm Locking" sheetId="18" r:id="rId2"/>
    <sheet name="4.5 and 5.0mm Locking" sheetId="19" r:id="rId3"/>
    <sheet name="Mini Fragment" sheetId="24" r:id="rId4"/>
    <sheet name="Small Fragments" sheetId="25" r:id="rId5"/>
    <sheet name="Large Fragments" sheetId="26" r:id="rId6"/>
    <sheet name=" Screws" sheetId="17" r:id="rId7"/>
  </sheets>
  <definedNames>
    <definedName name="_xlnm._FilterDatabase" localSheetId="6" hidden="1">' Screws'!$A$2:$B$2</definedName>
    <definedName name="_xlnm._FilterDatabase" localSheetId="0" hidden="1">'2.4 and 2.7mm Locking'!#REF!</definedName>
    <definedName name="_xlnm._FilterDatabase" localSheetId="1" hidden="1">'3.5mm Locking'!$A$2:$B$3</definedName>
    <definedName name="_xlnm._FilterDatabase" localSheetId="2" hidden="1">'4.5 and 5.0mm Locking'!$A$2:$B$3</definedName>
  </definedNames>
  <calcPr calcId="191029"/>
</workbook>
</file>

<file path=xl/calcChain.xml><?xml version="1.0" encoding="utf-8"?>
<calcChain xmlns="http://schemas.openxmlformats.org/spreadsheetml/2006/main">
  <c r="C48" i="18" l="1"/>
  <c r="C49" i="18" s="1"/>
  <c r="C50" i="18" s="1"/>
  <c r="C51" i="18" s="1"/>
  <c r="C52" i="18" s="1"/>
  <c r="C53" i="18" s="1"/>
  <c r="C54" i="18" s="1"/>
  <c r="C55" i="18" s="1"/>
  <c r="C56" i="18" s="1"/>
  <c r="C34" i="18"/>
  <c r="C35" i="18" s="1"/>
  <c r="C36" i="18" s="1"/>
  <c r="C37" i="18" s="1"/>
  <c r="C38" i="18" s="1"/>
  <c r="C39" i="18" s="1"/>
  <c r="C40" i="18" s="1"/>
  <c r="C41" i="18" s="1"/>
  <c r="C42" i="18" s="1"/>
  <c r="C43" i="18" s="1"/>
  <c r="C20" i="18"/>
  <c r="C21" i="18" s="1"/>
  <c r="C22" i="18" s="1"/>
  <c r="C23" i="18" s="1"/>
  <c r="C24" i="18" s="1"/>
  <c r="C25" i="18" s="1"/>
  <c r="C26" i="18" s="1"/>
  <c r="C27" i="18" s="1"/>
  <c r="C28" i="18" s="1"/>
  <c r="C6" i="18"/>
  <c r="C7" i="18" s="1"/>
  <c r="C8" i="18" s="1"/>
  <c r="C9" i="18" s="1"/>
  <c r="C10" i="18" s="1"/>
  <c r="C11" i="18" s="1"/>
  <c r="C12" i="18" s="1"/>
  <c r="C13" i="18" s="1"/>
  <c r="C14" i="18" s="1"/>
  <c r="C15" i="18" s="1"/>
  <c r="C16" i="18" s="1"/>
  <c r="C314" i="26" l="1"/>
  <c r="C315" i="26" s="1"/>
  <c r="C316" i="26" s="1"/>
  <c r="C317" i="26" s="1"/>
  <c r="C318" i="26" s="1"/>
  <c r="C319" i="26" s="1"/>
  <c r="C320" i="26" s="1"/>
  <c r="C321" i="26" s="1"/>
  <c r="C322" i="26" s="1"/>
  <c r="C323" i="26" s="1"/>
  <c r="C324" i="26" s="1"/>
  <c r="C302" i="26"/>
  <c r="C303" i="26" s="1"/>
  <c r="C304" i="26" s="1"/>
  <c r="C305" i="26" s="1"/>
  <c r="C306" i="26" s="1"/>
  <c r="C307" i="26" s="1"/>
  <c r="C308" i="26" s="1"/>
  <c r="C309" i="26" s="1"/>
  <c r="C310" i="26" s="1"/>
  <c r="C311" i="26" s="1"/>
  <c r="C260" i="26" l="1"/>
  <c r="C261" i="26" s="1"/>
  <c r="C262" i="26" s="1"/>
  <c r="C263" i="26" s="1"/>
  <c r="C264" i="26" s="1"/>
  <c r="C265" i="26" s="1"/>
  <c r="C266" i="26" s="1"/>
  <c r="C267" i="26" s="1"/>
  <c r="C268" i="26" s="1"/>
  <c r="C269" i="26" s="1"/>
  <c r="C270" i="26" s="1"/>
  <c r="C271" i="26" s="1"/>
  <c r="C272" i="26" s="1"/>
  <c r="C273" i="26" s="1"/>
  <c r="C274" i="26" s="1"/>
  <c r="C275" i="26" s="1"/>
  <c r="C276" i="26" s="1"/>
  <c r="C248" i="26"/>
  <c r="C249" i="26" s="1"/>
  <c r="C250" i="26" s="1"/>
  <c r="C251" i="26" s="1"/>
  <c r="C252" i="26" s="1"/>
  <c r="C253" i="26" s="1"/>
  <c r="C254" i="26" s="1"/>
  <c r="C255" i="26" s="1"/>
  <c r="C256" i="26" s="1"/>
  <c r="C257" i="26" s="1"/>
  <c r="C241" i="26"/>
  <c r="C242" i="26" s="1"/>
  <c r="C243" i="26" s="1"/>
  <c r="C244" i="26" s="1"/>
  <c r="C245" i="26" s="1"/>
  <c r="C246" i="26" s="1"/>
  <c r="C121" i="26"/>
  <c r="C122" i="26" s="1"/>
  <c r="C123" i="26" s="1"/>
  <c r="C124" i="26" s="1"/>
  <c r="C125" i="26" s="1"/>
  <c r="C126" i="26" s="1"/>
  <c r="C127" i="26" s="1"/>
  <c r="C128" i="26" s="1"/>
  <c r="C129" i="26" s="1"/>
  <c r="C130" i="26" s="1"/>
  <c r="C131" i="26" s="1"/>
  <c r="C132" i="26" s="1"/>
  <c r="C133" i="26" s="1"/>
  <c r="C134" i="26" s="1"/>
  <c r="C135" i="26" s="1"/>
  <c r="C136" i="26" s="1"/>
  <c r="C103" i="26"/>
  <c r="C104" i="26" s="1"/>
  <c r="C105" i="26" s="1"/>
  <c r="C106" i="26" s="1"/>
  <c r="C107" i="26" s="1"/>
  <c r="C108" i="26" s="1"/>
  <c r="C109" i="26" s="1"/>
  <c r="C110" i="26" s="1"/>
  <c r="C111" i="26" s="1"/>
  <c r="C112" i="26" s="1"/>
  <c r="C113" i="26" s="1"/>
  <c r="C114" i="26" s="1"/>
  <c r="C115" i="26" s="1"/>
  <c r="C116" i="26" s="1"/>
  <c r="C117" i="26" s="1"/>
  <c r="C118" i="26" s="1"/>
  <c r="C88" i="26"/>
  <c r="C89" i="26" s="1"/>
  <c r="C90" i="26" s="1"/>
  <c r="C91" i="26" s="1"/>
  <c r="C92" i="26" s="1"/>
  <c r="C93" i="26" s="1"/>
  <c r="C94" i="26" s="1"/>
  <c r="C95" i="26" s="1"/>
  <c r="C96" i="26" s="1"/>
  <c r="C97" i="26" s="1"/>
  <c r="C98" i="26" s="1"/>
  <c r="C99" i="26" s="1"/>
  <c r="C74" i="26"/>
  <c r="C75" i="26" s="1"/>
  <c r="C76" i="26" s="1"/>
  <c r="C77" i="26" s="1"/>
  <c r="C78" i="26" s="1"/>
  <c r="C79" i="26" s="1"/>
  <c r="C80" i="26" s="1"/>
  <c r="C81" i="26" s="1"/>
  <c r="C82" i="26" s="1"/>
  <c r="C83" i="26" s="1"/>
  <c r="C84" i="26" s="1"/>
  <c r="C85" i="26" s="1"/>
  <c r="C56" i="26"/>
  <c r="C57" i="26" s="1"/>
  <c r="C58" i="26" s="1"/>
  <c r="C59" i="26" s="1"/>
  <c r="C60" i="26" s="1"/>
  <c r="C61" i="26" s="1"/>
  <c r="C62" i="26" s="1"/>
  <c r="C63" i="26" s="1"/>
  <c r="C64" i="26" s="1"/>
  <c r="C65" i="26" s="1"/>
  <c r="C66" i="26" s="1"/>
  <c r="C67" i="26" s="1"/>
  <c r="C68" i="26" s="1"/>
  <c r="C69" i="26" s="1"/>
  <c r="C70" i="26" s="1"/>
  <c r="C71" i="26" s="1"/>
  <c r="C38" i="26"/>
  <c r="C39" i="26" s="1"/>
  <c r="C40" i="26" s="1"/>
  <c r="C41" i="26" s="1"/>
  <c r="C42" i="26" s="1"/>
  <c r="C43" i="26" s="1"/>
  <c r="C44" i="26" s="1"/>
  <c r="C45" i="26" s="1"/>
  <c r="C46" i="26" s="1"/>
  <c r="C47" i="26" s="1"/>
  <c r="C48" i="26" s="1"/>
  <c r="C49" i="26" s="1"/>
  <c r="C50" i="26" s="1"/>
  <c r="C51" i="26" s="1"/>
  <c r="C52" i="26" s="1"/>
  <c r="C53" i="26" s="1"/>
  <c r="C22" i="26"/>
  <c r="C23" i="26" s="1"/>
  <c r="C24" i="26" s="1"/>
  <c r="C25" i="26" s="1"/>
  <c r="C26" i="26" s="1"/>
  <c r="C27" i="26" s="1"/>
  <c r="C28" i="26" s="1"/>
  <c r="C29" i="26" s="1"/>
  <c r="C30" i="26" s="1"/>
  <c r="C31" i="26" s="1"/>
  <c r="C32" i="26" s="1"/>
  <c r="C33" i="26" s="1"/>
  <c r="C34" i="26" s="1"/>
  <c r="C35" i="26" s="1"/>
  <c r="C7" i="26"/>
  <c r="C8" i="26" s="1"/>
  <c r="C9" i="26" s="1"/>
  <c r="C10" i="26" s="1"/>
  <c r="C11" i="26" s="1"/>
  <c r="C12" i="26" s="1"/>
  <c r="C13" i="26" s="1"/>
  <c r="C14" i="26" s="1"/>
  <c r="C15" i="26" s="1"/>
  <c r="C16" i="26" s="1"/>
  <c r="C17" i="26" s="1"/>
  <c r="C18" i="26" s="1"/>
  <c r="C19" i="26" s="1"/>
  <c r="C148" i="25"/>
  <c r="C149" i="25" s="1"/>
  <c r="C150" i="25" s="1"/>
  <c r="C151" i="25" s="1"/>
  <c r="C152" i="25" s="1"/>
  <c r="C153" i="25" s="1"/>
  <c r="C154" i="25" s="1"/>
  <c r="C155" i="25" s="1"/>
  <c r="C156" i="25" s="1"/>
  <c r="C157" i="25" s="1"/>
  <c r="C158" i="25" s="1"/>
  <c r="C136" i="25"/>
  <c r="C137" i="25" s="1"/>
  <c r="C138" i="25" s="1"/>
  <c r="C139" i="25" s="1"/>
  <c r="C140" i="25" s="1"/>
  <c r="C141" i="25" s="1"/>
  <c r="C142" i="25" s="1"/>
  <c r="C143" i="25" s="1"/>
  <c r="C144" i="25" s="1"/>
  <c r="C145" i="25" s="1"/>
  <c r="C339" i="19"/>
  <c r="C340" i="19" s="1"/>
  <c r="C341" i="19" s="1"/>
  <c r="C342" i="19" s="1"/>
  <c r="C343" i="19" s="1"/>
  <c r="C334" i="19"/>
  <c r="C335" i="19" s="1"/>
  <c r="C336" i="19" s="1"/>
  <c r="C337" i="19" s="1"/>
  <c r="C230" i="19"/>
  <c r="C231" i="19" s="1"/>
  <c r="C232" i="19" s="1"/>
  <c r="C225" i="19"/>
  <c r="C226" i="19" s="1"/>
  <c r="C227" i="19" s="1"/>
  <c r="C176" i="19"/>
  <c r="C177" i="19" s="1"/>
  <c r="C178" i="19" s="1"/>
  <c r="C179" i="19" s="1"/>
  <c r="C180" i="19" s="1"/>
  <c r="C181" i="19" s="1"/>
  <c r="C168" i="19"/>
  <c r="C169" i="19" s="1"/>
  <c r="C170" i="19" s="1"/>
  <c r="C171" i="19" s="1"/>
  <c r="C172" i="19" s="1"/>
  <c r="C173" i="19" s="1"/>
  <c r="C106" i="25"/>
  <c r="C107" i="25" s="1"/>
  <c r="C108" i="25" s="1"/>
  <c r="C109" i="25" s="1"/>
  <c r="C110" i="25" s="1"/>
  <c r="C111" i="25" s="1"/>
  <c r="C112" i="25" s="1"/>
  <c r="C113" i="25" s="1"/>
  <c r="C114" i="25" s="1"/>
  <c r="C115" i="25" s="1"/>
  <c r="C116" i="25" s="1"/>
  <c r="C117" i="25" s="1"/>
  <c r="C73" i="25"/>
  <c r="C74" i="25" s="1"/>
  <c r="C75" i="25" s="1"/>
  <c r="C76" i="25" s="1"/>
  <c r="C77" i="25" s="1"/>
  <c r="C78" i="25" s="1"/>
  <c r="C79" i="25" s="1"/>
  <c r="C80" i="25" s="1"/>
  <c r="C81" i="25" s="1"/>
  <c r="C82" i="25" s="1"/>
  <c r="C83" i="25" s="1"/>
  <c r="C60" i="25"/>
  <c r="C61" i="25" s="1"/>
  <c r="C62" i="25" s="1"/>
  <c r="C63" i="25" s="1"/>
  <c r="C64" i="25" s="1"/>
  <c r="C65" i="25" s="1"/>
  <c r="C66" i="25" s="1"/>
  <c r="C67" i="25" s="1"/>
  <c r="C68" i="25" s="1"/>
  <c r="C69" i="25" s="1"/>
  <c r="C70" i="25" s="1"/>
  <c r="C40" i="25"/>
  <c r="C41" i="25" s="1"/>
  <c r="C42" i="25" s="1"/>
  <c r="C43" i="25" s="1"/>
  <c r="C44" i="25" s="1"/>
  <c r="C45" i="25" s="1"/>
  <c r="C46" i="25" s="1"/>
  <c r="C47" i="25" s="1"/>
  <c r="C48" i="25" s="1"/>
  <c r="C49" i="25" s="1"/>
  <c r="C50" i="25" s="1"/>
  <c r="C51" i="25" s="1"/>
  <c r="C52" i="25" s="1"/>
  <c r="C53" i="25" s="1"/>
  <c r="C54" i="25" s="1"/>
  <c r="C55" i="25" s="1"/>
  <c r="C56" i="25" s="1"/>
  <c r="C21" i="25"/>
  <c r="C22" i="25" s="1"/>
  <c r="C23" i="25" s="1"/>
  <c r="C24" i="25" s="1"/>
  <c r="C25" i="25" s="1"/>
  <c r="C26" i="25" s="1"/>
  <c r="C27" i="25" s="1"/>
  <c r="C28" i="25" s="1"/>
  <c r="C29" i="25" s="1"/>
  <c r="C30" i="25" s="1"/>
  <c r="C31" i="25" s="1"/>
  <c r="C32" i="25" s="1"/>
  <c r="C33" i="25" s="1"/>
  <c r="C34" i="25" s="1"/>
  <c r="C35" i="25" s="1"/>
  <c r="C36" i="25" s="1"/>
  <c r="C37" i="25" s="1"/>
  <c r="C49" i="24"/>
  <c r="C50" i="24" s="1"/>
  <c r="C51" i="24" s="1"/>
  <c r="C52" i="24" s="1"/>
  <c r="C53" i="24" s="1"/>
  <c r="C54" i="24" s="1"/>
  <c r="C55" i="24" s="1"/>
  <c r="C56" i="24" s="1"/>
  <c r="C57" i="24" s="1"/>
  <c r="C58" i="24" s="1"/>
  <c r="C59" i="24" s="1"/>
  <c r="C60" i="24" s="1"/>
  <c r="C61" i="24" s="1"/>
  <c r="C62" i="24" s="1"/>
  <c r="C63" i="24" s="1"/>
  <c r="C64" i="24" s="1"/>
  <c r="C42" i="24" l="1"/>
  <c r="C43" i="24" s="1"/>
  <c r="C44" i="24" s="1"/>
  <c r="C45" i="24" s="1"/>
  <c r="C46" i="24" s="1"/>
  <c r="C33" i="24"/>
  <c r="C34" i="24" s="1"/>
  <c r="C35" i="24" s="1"/>
  <c r="C36" i="24" s="1"/>
  <c r="C37" i="24" s="1"/>
  <c r="C38" i="24" s="1"/>
  <c r="C39" i="24" s="1"/>
  <c r="C40" i="24" s="1"/>
  <c r="C149" i="19"/>
  <c r="C150" i="19" s="1"/>
  <c r="C151" i="19" s="1"/>
  <c r="C152" i="19" s="1"/>
  <c r="C153" i="19" s="1"/>
  <c r="C154" i="19" s="1"/>
  <c r="C155" i="19" s="1"/>
  <c r="C156" i="19" s="1"/>
  <c r="C157" i="19" s="1"/>
  <c r="C158" i="19" s="1"/>
  <c r="C159" i="19" s="1"/>
  <c r="C160" i="19" s="1"/>
  <c r="C161" i="19" s="1"/>
  <c r="C162" i="19" s="1"/>
  <c r="C163" i="19" s="1"/>
  <c r="C164" i="19" s="1"/>
  <c r="C131" i="19"/>
  <c r="C132" i="19" s="1"/>
  <c r="C133" i="19" s="1"/>
  <c r="C134" i="19" s="1"/>
  <c r="C135" i="19" s="1"/>
  <c r="C136" i="19" s="1"/>
  <c r="C137" i="19" s="1"/>
  <c r="C138" i="19" s="1"/>
  <c r="C139" i="19" s="1"/>
  <c r="C140" i="19" s="1"/>
  <c r="C141" i="19" s="1"/>
  <c r="C142" i="19" s="1"/>
  <c r="C143" i="19" s="1"/>
  <c r="C144" i="19" s="1"/>
  <c r="C145" i="19" s="1"/>
  <c r="C146" i="19" s="1"/>
  <c r="C113" i="19"/>
  <c r="C114" i="19" s="1"/>
  <c r="C115" i="19" s="1"/>
  <c r="C116" i="19" s="1"/>
  <c r="C117" i="19" s="1"/>
  <c r="C118" i="19" s="1"/>
  <c r="C119" i="19" s="1"/>
  <c r="C120" i="19" s="1"/>
  <c r="C121" i="19" s="1"/>
  <c r="C122" i="19" s="1"/>
  <c r="C123" i="19" s="1"/>
  <c r="C124" i="19" s="1"/>
  <c r="C125" i="19" s="1"/>
  <c r="C126" i="19" s="1"/>
  <c r="C127" i="19" s="1"/>
  <c r="C96" i="19"/>
  <c r="C97" i="19" s="1"/>
  <c r="C98" i="19" s="1"/>
  <c r="C99" i="19" s="1"/>
  <c r="C100" i="19" s="1"/>
  <c r="C101" i="19" s="1"/>
  <c r="C102" i="19" s="1"/>
  <c r="C103" i="19" s="1"/>
  <c r="C104" i="19" s="1"/>
  <c r="C105" i="19" s="1"/>
  <c r="C106" i="19" s="1"/>
  <c r="C107" i="19" s="1"/>
  <c r="C108" i="19" s="1"/>
  <c r="C109" i="19" s="1"/>
  <c r="C110" i="19" s="1"/>
  <c r="C83" i="19"/>
  <c r="C84" i="19" s="1"/>
  <c r="C85" i="19" s="1"/>
  <c r="C86" i="19" s="1"/>
  <c r="C87" i="19" s="1"/>
  <c r="C88" i="19" s="1"/>
  <c r="C89" i="19" s="1"/>
  <c r="C90" i="19" s="1"/>
  <c r="C91" i="19" s="1"/>
  <c r="C92" i="19" s="1"/>
  <c r="C81" i="19"/>
  <c r="C68" i="19"/>
  <c r="C69" i="19" s="1"/>
  <c r="C70" i="19" s="1"/>
  <c r="C71" i="19" s="1"/>
  <c r="C72" i="19" s="1"/>
  <c r="C73" i="19" s="1"/>
  <c r="C74" i="19" s="1"/>
  <c r="C75" i="19" s="1"/>
  <c r="C76" i="19" s="1"/>
  <c r="C77" i="19" s="1"/>
  <c r="C65" i="19"/>
  <c r="C66" i="19" s="1"/>
  <c r="C56" i="19"/>
  <c r="C57" i="19" s="1"/>
  <c r="C58" i="19" s="1"/>
  <c r="C59" i="19" s="1"/>
  <c r="C60" i="19" s="1"/>
  <c r="C61" i="19" s="1"/>
  <c r="C48" i="19"/>
  <c r="C49" i="19" s="1"/>
  <c r="C50" i="19" s="1"/>
  <c r="C51" i="19" s="1"/>
  <c r="C52" i="19" s="1"/>
  <c r="C53" i="19" s="1"/>
  <c r="C396" i="18"/>
  <c r="C397" i="18" s="1"/>
  <c r="C393" i="18"/>
  <c r="C394" i="18" s="1"/>
  <c r="C386" i="18"/>
  <c r="C387" i="18" s="1"/>
  <c r="C388" i="18" s="1"/>
  <c r="C389" i="18" s="1"/>
  <c r="C390" i="18" s="1"/>
  <c r="C253" i="18"/>
  <c r="C254" i="18" s="1"/>
  <c r="C255" i="18" s="1"/>
  <c r="C256" i="18" s="1"/>
  <c r="C257" i="18" s="1"/>
  <c r="C158" i="18"/>
  <c r="C159" i="18" s="1"/>
  <c r="C160" i="18" s="1"/>
  <c r="C145" i="18"/>
  <c r="C146" i="18" s="1"/>
  <c r="C147" i="18" s="1"/>
  <c r="C148" i="18" s="1"/>
  <c r="C149" i="18" s="1"/>
  <c r="C138" i="18"/>
  <c r="C139" i="18" s="1"/>
  <c r="C140" i="18" s="1"/>
  <c r="C141" i="18" s="1"/>
  <c r="C142" i="18" s="1"/>
  <c r="C127" i="18"/>
  <c r="C123" i="18"/>
  <c r="C120" i="18"/>
  <c r="C103" i="18"/>
  <c r="C104" i="18" s="1"/>
  <c r="C105" i="18" s="1"/>
  <c r="C106" i="18" s="1"/>
  <c r="C107" i="18" s="1"/>
  <c r="C108" i="18" s="1"/>
  <c r="C109" i="18" s="1"/>
  <c r="C110" i="18" s="1"/>
  <c r="C111" i="18" s="1"/>
  <c r="C112" i="18" s="1"/>
  <c r="C113" i="18" s="1"/>
  <c r="C114" i="18" s="1"/>
  <c r="C115" i="18" s="1"/>
  <c r="C116" i="18" s="1"/>
  <c r="C117" i="18" s="1"/>
  <c r="C92" i="18"/>
  <c r="C93" i="18" s="1"/>
  <c r="C94" i="18" s="1"/>
  <c r="C95" i="18" s="1"/>
  <c r="C96" i="18" s="1"/>
  <c r="C97" i="18" s="1"/>
  <c r="C98" i="18" s="1"/>
  <c r="C99" i="18" s="1"/>
  <c r="C82" i="18"/>
  <c r="C83" i="18" s="1"/>
  <c r="C84" i="18" s="1"/>
  <c r="C85" i="18" s="1"/>
  <c r="C86" i="18" s="1"/>
  <c r="C87" i="18" s="1"/>
  <c r="C88" i="18" s="1"/>
  <c r="C89" i="18" s="1"/>
  <c r="C75" i="18"/>
  <c r="C76" i="18" s="1"/>
  <c r="C77" i="18" s="1"/>
  <c r="C78" i="18" s="1"/>
  <c r="C72" i="18"/>
  <c r="C73" i="18" s="1"/>
  <c r="C64" i="18"/>
  <c r="C65" i="18" s="1"/>
  <c r="C66" i="18" s="1"/>
  <c r="C67" i="18" s="1"/>
  <c r="C68" i="18" s="1"/>
  <c r="C69" i="18" s="1"/>
  <c r="C128" i="18" l="1"/>
  <c r="C129" i="18" s="1"/>
  <c r="C130" i="18" s="1"/>
  <c r="C131" i="18" s="1"/>
  <c r="C132" i="18" s="1"/>
  <c r="C133" i="18" s="1"/>
  <c r="C134" i="18" s="1"/>
</calcChain>
</file>

<file path=xl/sharedStrings.xml><?xml version="1.0" encoding="utf-8"?>
<sst xmlns="http://schemas.openxmlformats.org/spreadsheetml/2006/main" count="2073" uniqueCount="383">
  <si>
    <t>Titanium</t>
  </si>
  <si>
    <t>Length 10mm</t>
  </si>
  <si>
    <t>Length 12mm</t>
  </si>
  <si>
    <t>Length 14mm</t>
  </si>
  <si>
    <t>3.5mm Cancellous Screws</t>
  </si>
  <si>
    <t>4.5mm Malleolar Screws</t>
  </si>
  <si>
    <t xml:space="preserve">Item Description </t>
  </si>
  <si>
    <t>7 Holes</t>
  </si>
  <si>
    <t>9 Holes</t>
  </si>
  <si>
    <t>14 Holes</t>
  </si>
  <si>
    <t>6 Holes</t>
  </si>
  <si>
    <t>8 Holes</t>
  </si>
  <si>
    <t>10 Holes</t>
  </si>
  <si>
    <t>12 Holes</t>
  </si>
  <si>
    <t>4.0mm Cancellous Screw Short Thread</t>
  </si>
  <si>
    <t>3.5mm Malleolar Screw</t>
  </si>
  <si>
    <t>16 Holes</t>
  </si>
  <si>
    <t>18 Holes</t>
  </si>
  <si>
    <t>20 Holes</t>
  </si>
  <si>
    <t>22 Holes</t>
  </si>
  <si>
    <t>Item Code</t>
  </si>
  <si>
    <t>SS</t>
  </si>
  <si>
    <t>4.0mm Cancellous Screw Full Thread</t>
  </si>
  <si>
    <t>5.0mm Locking Self Tapping &amp; Self Drilling Screw</t>
  </si>
  <si>
    <t>12.5mm DHS/DCS Compression Screw</t>
  </si>
  <si>
    <t>4.5mm Malleolar Screw</t>
  </si>
  <si>
    <t>Cannulated Screws</t>
  </si>
  <si>
    <t>3.5mm Locking Cortical Screw Self Drilling</t>
  </si>
  <si>
    <t>5.0mm Locking Screw</t>
  </si>
  <si>
    <t>3.5mm Locking Cortical Screw</t>
  </si>
  <si>
    <t>3.5mm Locking Cancellous Screws</t>
  </si>
  <si>
    <t>4.0mm Locking Cancellous Screws</t>
  </si>
  <si>
    <t>2.0mm Locking  Cortical Screw</t>
  </si>
  <si>
    <t>2.4mm Locking  Cortical Screw</t>
  </si>
  <si>
    <t>2.7mm Locking  Cortical Screw</t>
  </si>
  <si>
    <t>1.5mm Cortical Screw</t>
  </si>
  <si>
    <t>2.0mm Cortical Screw</t>
  </si>
  <si>
    <t>2.4mm Cortical Screw</t>
  </si>
  <si>
    <t>2.7mm Cortical Screw</t>
  </si>
  <si>
    <t>Washer for Small Screws (Titanium)</t>
  </si>
  <si>
    <t>Washer for Small Screws (SS)</t>
  </si>
  <si>
    <t>3.5mm Cortical Screw</t>
  </si>
  <si>
    <t>4.5mm Cortical Screw</t>
  </si>
  <si>
    <t>Washers for 4.5mm to 7mm Screws (SS)</t>
  </si>
  <si>
    <t>Washers for 4.5mm to 7mm Screws (Titanium)</t>
  </si>
  <si>
    <t>2.7mm Locking Cortical Screw</t>
  </si>
  <si>
    <t>Length 6mm to 30mm</t>
  </si>
  <si>
    <t>7 to 10 Holes</t>
  </si>
  <si>
    <t>Length 10 to 30mm</t>
  </si>
  <si>
    <t>Length 32 to 50mm</t>
  </si>
  <si>
    <t>Length 52 to 60mm</t>
  </si>
  <si>
    <t>3 to 6 Holes</t>
  </si>
  <si>
    <t>2 to 6 Holes</t>
  </si>
  <si>
    <t>5.0mm Locking Cancellous Screw 16mm, 32mm and Full Thread</t>
  </si>
  <si>
    <t>5.0mm Locking Cannulated Screw 16mm, 32mm and Full Thread</t>
  </si>
  <si>
    <t>Length 12 to 30mm</t>
  </si>
  <si>
    <t>Length 30 to 50mm</t>
  </si>
  <si>
    <t>Length 52 to 70mm</t>
  </si>
  <si>
    <t>Length 72 to 90mm</t>
  </si>
  <si>
    <t>Length 25 to 50mm</t>
  </si>
  <si>
    <t>Length 55 to 80mm</t>
  </si>
  <si>
    <t>Length 85 to 100mm</t>
  </si>
  <si>
    <t>Length 105 to 120mm</t>
  </si>
  <si>
    <t>6.5mm Locking Cancellous Screw 16mm, 32mm and Full Thread</t>
  </si>
  <si>
    <t>6.5mm Locking Cannulated Cancellous Screw 16mm, 32mm and Full Thread</t>
  </si>
  <si>
    <t>7.3mm Locking Cannulated Screw 16mm, 32mm and Full Thread</t>
  </si>
  <si>
    <t>Length 50 to 80mm</t>
  </si>
  <si>
    <t>Length 85to 100mm</t>
  </si>
  <si>
    <t>Length 125 to 140mm</t>
  </si>
  <si>
    <t>Length 145 to 150mm</t>
  </si>
  <si>
    <t>Length 6 to 20mm</t>
  </si>
  <si>
    <t>Length 6 to 30mm</t>
  </si>
  <si>
    <t>Length 32 to 40mm</t>
  </si>
  <si>
    <t>Length 42 to 50mm</t>
  </si>
  <si>
    <t>Length 25 to 40mm</t>
  </si>
  <si>
    <t>Length 42 to 60mm</t>
  </si>
  <si>
    <t>Length 62 to 70mm</t>
  </si>
  <si>
    <t>Length 72 to 80mm</t>
  </si>
  <si>
    <t>Length 55 to 70mm</t>
  </si>
  <si>
    <t>Length 75 to 90mm</t>
  </si>
  <si>
    <t>Length 95 to 100mm</t>
  </si>
  <si>
    <t>6.5mm Cancellous Screw</t>
  </si>
  <si>
    <t>3.5mm Cannulated Cortical Screw</t>
  </si>
  <si>
    <t>4mm Cannulated Cancellous Screw</t>
  </si>
  <si>
    <t>4.5mm Cannulated Cortical Screw</t>
  </si>
  <si>
    <t>Length 20 to 40mm</t>
  </si>
  <si>
    <t>Length 62 to 80mm</t>
  </si>
  <si>
    <t>Length 65 to 80mm</t>
  </si>
  <si>
    <t>Length 45 to 60mm</t>
  </si>
  <si>
    <t>Length 65 to 70mm</t>
  </si>
  <si>
    <t>Same price for all. Please check website for sizes.</t>
  </si>
  <si>
    <t>Length 40 to 60mm</t>
  </si>
  <si>
    <t>Length 30 to 40mm</t>
  </si>
  <si>
    <t>Length 32mm to 50mm</t>
  </si>
  <si>
    <t>Length 52mm to 60mm</t>
  </si>
  <si>
    <t>3.5mm Locking Implants</t>
  </si>
  <si>
    <t>4.5/5.0mm Locking Implants</t>
  </si>
  <si>
    <t>Mini Fragments Implants</t>
  </si>
  <si>
    <t>Small Fragments Implants</t>
  </si>
  <si>
    <t>Large Fragments Implants</t>
  </si>
  <si>
    <t>2.4/2.7mm Locking Implants</t>
  </si>
  <si>
    <t>7.1 - 7.2</t>
  </si>
  <si>
    <t>7.3 - 7.4</t>
  </si>
  <si>
    <t>7.5 - 7.6</t>
  </si>
  <si>
    <t>7.7 - 7.8 - 7.9</t>
  </si>
  <si>
    <t>6.5mm Cannulated Cancellous Screws Self Drilling</t>
  </si>
  <si>
    <t>Length 30 to 60mm</t>
  </si>
  <si>
    <t>7.10 - 7.11 - 7.12</t>
  </si>
  <si>
    <t>7mm Cannulated Cancellous Screws Self Drilling</t>
  </si>
  <si>
    <t>Length 50 to 60mm</t>
  </si>
  <si>
    <t>7.13 - 7.14 - 7.15</t>
  </si>
  <si>
    <t>7.3mm Cannulated Cancellous Screws Self Drilling</t>
  </si>
  <si>
    <t>2.8mm Headless Compression Screws</t>
  </si>
  <si>
    <t>Length 8 to 30mm</t>
  </si>
  <si>
    <t>3.6mm Headless Compression Screws</t>
  </si>
  <si>
    <t>Length 16 to 40mm</t>
  </si>
  <si>
    <t>4.1mm Headless Compression Screws</t>
  </si>
  <si>
    <t>Length 16 to 34mm</t>
  </si>
  <si>
    <t>4.7mm Headless Compression Screws</t>
  </si>
  <si>
    <t>Length 20 to 30mm</t>
  </si>
  <si>
    <t>Length 35 to 50mm</t>
  </si>
  <si>
    <t>5.5mm Headless Compression Screws</t>
  </si>
  <si>
    <t>7.5mm Headless Compression Screws</t>
  </si>
  <si>
    <t>2.4mm Headless Compression Screws</t>
  </si>
  <si>
    <t>Length 9 to 28mm</t>
  </si>
  <si>
    <t>3mm Headless Compression Screws</t>
  </si>
  <si>
    <t>4.5mm Headless Compression Screws</t>
  </si>
  <si>
    <t>Length 105 to 110mm</t>
  </si>
  <si>
    <t>6.5mm Headless Compression Screws</t>
  </si>
  <si>
    <t>2.5mm Cannulated Herbert Screws</t>
  </si>
  <si>
    <t>Length 14 to 28mm</t>
  </si>
  <si>
    <t>Length 30 to 36mm</t>
  </si>
  <si>
    <t>3mm Cannulated Herbert Screws</t>
  </si>
  <si>
    <t>4mm Cannulated Herbert Screws</t>
  </si>
  <si>
    <t>Locking Screws</t>
  </si>
  <si>
    <t>Non Locking Screws</t>
  </si>
  <si>
    <t>Headless Screws</t>
  </si>
  <si>
    <t>Herbert Screws</t>
  </si>
  <si>
    <t>Malleolar Screws</t>
  </si>
  <si>
    <t>2.4mm Locking Volar Column Distal Radius Plate with 8 Head Holes</t>
  </si>
  <si>
    <t>3, 4 and 5 Holes, Left and Right</t>
  </si>
  <si>
    <t>2.4mm Locking Volar Column Distal Radius Plate with 9 Head Holes</t>
  </si>
  <si>
    <t>2.4mm Locking Volar Long Distal Radius Plate with 4 Head Holes</t>
  </si>
  <si>
    <t>8 to 12 Holes</t>
  </si>
  <si>
    <t>2.4mm Locking Distal Radius Volar Plate, Left, (Head 5 Holes)</t>
  </si>
  <si>
    <t>3 and 5 Holes, Left and Right</t>
  </si>
  <si>
    <t>2.4mm Locking Volar Extra-Articular Distal Radius Plate With 5 Head Holes</t>
  </si>
  <si>
    <t>2.4mm Locking Volar Extra-Articular Distal Radius Plate With 4 Head Holes</t>
  </si>
  <si>
    <t>2.4mm Locking Volar Juxta-Articular Distal Radius Plate with 5 Head Holes</t>
  </si>
  <si>
    <t>2.4mm Locking Volar Distal Radius Buttress Plate With 5 Head Holes</t>
  </si>
  <si>
    <t>3 Holes, Left and Right</t>
  </si>
  <si>
    <t>2.4mm Locking Dorsal Distal Radius Straight Plate</t>
  </si>
  <si>
    <t>5 and 6 Holes</t>
  </si>
  <si>
    <t>2.4mm Locking Dorsal Distal Radius T-Plate With 3 Head Holes</t>
  </si>
  <si>
    <t>3 and 4 Holes</t>
  </si>
  <si>
    <t>2.4mm Locking Dorsal Distal Radius L-Plate With 2 Head Holes</t>
  </si>
  <si>
    <t>3 and 4 Holes, Left and Right</t>
  </si>
  <si>
    <t>2.4mm Locking Dorsal Distal Radius L-Plate With 3 Head Holes</t>
  </si>
  <si>
    <t>2.4mm Locking Dorsal Distal Radius Oblique L Plate</t>
  </si>
  <si>
    <t>2.4mm Locking Proximal Radius Plate for Radial Head Rim</t>
  </si>
  <si>
    <t>2, 3 and 4 Holes, Left and Right</t>
  </si>
  <si>
    <t>2.4mm Locking Proximal Radius Plate for Radial Head Neck</t>
  </si>
  <si>
    <t>2, 3 and 4 Holes</t>
  </si>
  <si>
    <t>3.5mm Locking Straight Reconstruction Plate</t>
  </si>
  <si>
    <t>5 Holes</t>
  </si>
  <si>
    <t>11 Holes</t>
  </si>
  <si>
    <t>3.5mm Locking Curved Reconstruction Plate</t>
  </si>
  <si>
    <t>4 Holes</t>
  </si>
  <si>
    <t>13 Holes</t>
  </si>
  <si>
    <t>15 Holes</t>
  </si>
  <si>
    <t>3.5mm Locking Small DCP Plate Low Contact</t>
  </si>
  <si>
    <t>3.5mm Locking One Third Tubular Plate</t>
  </si>
  <si>
    <t>3.5mm Locking Low Profile Straight Reconstruction Plate</t>
  </si>
  <si>
    <t>3 Holes</t>
  </si>
  <si>
    <t xml:space="preserve">3.5mm Locking Low Profile Curved Reconstruction Plate </t>
  </si>
  <si>
    <t>3.5mm Locking Low Profile J Reconstruction Plate</t>
  </si>
  <si>
    <t>3.5mm Locking  Superior Anterior Clavicle Plate</t>
  </si>
  <si>
    <t>6, 7 and 8 Holes, Left and Right</t>
  </si>
  <si>
    <t>3.5mm Locking Superior Anterior Clavicle Plate with Lateral Extension</t>
  </si>
  <si>
    <t>3 to 8 Holes, Left and Right</t>
  </si>
  <si>
    <t>3.5mm Locking Proximal Humerus Plate</t>
  </si>
  <si>
    <t>5 to 8 Holes</t>
  </si>
  <si>
    <t>PHILOS Proximal Humerus Plate Short</t>
  </si>
  <si>
    <t>3, 4 and 5 Holes</t>
  </si>
  <si>
    <t>PHILOS Proximal Humerus Plate Long</t>
  </si>
  <si>
    <t>5 to 12 Holes</t>
  </si>
  <si>
    <t>3.5mm Locking Posterolateral Distal Humerus Plates With Support</t>
  </si>
  <si>
    <t>3 to 10 Holes, Left and Right</t>
  </si>
  <si>
    <t>11 to 14 Holes, Left and Right</t>
  </si>
  <si>
    <t>3.5mm Locking Posterolateral Distal Humerus Plates</t>
  </si>
  <si>
    <t>3.5mm Locking Medial Distal Humerus Plates</t>
  </si>
  <si>
    <t>3.5mm Locking Extra Articular Distal Humerus Plate</t>
  </si>
  <si>
    <t>4 to 10 Holes, Left and Right</t>
  </si>
  <si>
    <t>11 and 12 Holes, Left and Right</t>
  </si>
  <si>
    <t>13 and 14 Holes, Left and Right</t>
  </si>
  <si>
    <t>3.5mm Locking Medial Distal Tibia Plate</t>
  </si>
  <si>
    <t>3.5mm Locking Medial Distal Tibia Plate Without Tab</t>
  </si>
  <si>
    <t>3.5mm Locking Proximal Tibia Plate</t>
  </si>
  <si>
    <t>4 to 12 Holes, Left and Right</t>
  </si>
  <si>
    <t>15 and 16 Holes, Left and Right</t>
  </si>
  <si>
    <t>3.5mm Locking Medial Proximal Tibial Plate</t>
  </si>
  <si>
    <t>17 and 18 Holes, Left and Right</t>
  </si>
  <si>
    <t>19 and 20 Holes, Left and Right</t>
  </si>
  <si>
    <t>3.5mm Locking Posteromedial Proximal Tibia Plate</t>
  </si>
  <si>
    <t>1 to 10 Holes</t>
  </si>
  <si>
    <t>3.5mm Locking Metaphyseal Plate</t>
  </si>
  <si>
    <t>6 to 12 Holes</t>
  </si>
  <si>
    <t>13 to 18 Holes</t>
  </si>
  <si>
    <t>3.5/4.5mm Locking Metaphyseal Plate</t>
  </si>
  <si>
    <t>3/5 to 8/5 Holes</t>
  </si>
  <si>
    <t>9/5 to 15/5 Holes</t>
  </si>
  <si>
    <t>3.5mm Locking Metaphyseal Plate for Medial Distal Tibia</t>
  </si>
  <si>
    <t>4+4 Holes, Left and Right</t>
  </si>
  <si>
    <t>4+5 Holes, Left and Right</t>
  </si>
  <si>
    <t>4+6 Holes, Left and Right</t>
  </si>
  <si>
    <t>4+7 Holes, Left and Right</t>
  </si>
  <si>
    <t>4+8 Holes, Left and Right</t>
  </si>
  <si>
    <t>4+9 Holes, Left and Right</t>
  </si>
  <si>
    <t>4+10 Holes, Left and Right</t>
  </si>
  <si>
    <t>4+12 Holes, Left and Right</t>
  </si>
  <si>
    <t>4+14 Holes, Left and Right</t>
  </si>
  <si>
    <t>4+16 Holes, Left and Right</t>
  </si>
  <si>
    <t>4+18 Holes, Left and Right</t>
  </si>
  <si>
    <t>4+20 Holes, Left and Right</t>
  </si>
  <si>
    <t>3.5mm Locking Metaphyseal Plate for Distal Medial Humerus</t>
  </si>
  <si>
    <t>11 to 15 Holes</t>
  </si>
  <si>
    <t>3.5mm Locking Clavicle Plates</t>
  </si>
  <si>
    <t>3, 4, 4 Medium, 6 Small, 6 Medium, 6 Large, 8 Medium</t>
  </si>
  <si>
    <t>3.5mm Locking Calcaneal Plate</t>
  </si>
  <si>
    <t>Length 69 and 76mm, Left and Right</t>
  </si>
  <si>
    <t>3.5mm Locking Hook Plate</t>
  </si>
  <si>
    <t>2 Holes</t>
  </si>
  <si>
    <t>3.5mm Locking Clavicle Hook Plate</t>
  </si>
  <si>
    <t>3.5mm Locking Small T Plate 3 Holes Head</t>
  </si>
  <si>
    <t>3.5mm Locking Small T Plate 4 Holes Head</t>
  </si>
  <si>
    <t>3.5mm Locking Small T Plate Oblique Angled</t>
  </si>
  <si>
    <t>3 to 6 Holes, Left and Right</t>
  </si>
  <si>
    <t>3.5mm Locking Pilon Plate Codes</t>
  </si>
  <si>
    <t>7 and 9 Holes</t>
  </si>
  <si>
    <t>3.5mm Locking Cloverleaf Plate</t>
  </si>
  <si>
    <t>3.5mm Pubic Symphysis Plate</t>
  </si>
  <si>
    <t>4 to 6 Holes</t>
  </si>
  <si>
    <t>3.5mm Locking Periarticular Proximal Humerus Plate</t>
  </si>
  <si>
    <t>2 to 10 Holes</t>
  </si>
  <si>
    <t>11 to 14 Holes</t>
  </si>
  <si>
    <t>3.5mm Locking Paediatric Hip Plate</t>
  </si>
  <si>
    <t>3.5mm Locking Olecranon Plate</t>
  </si>
  <si>
    <t>2 to 12 Holes, Left and right</t>
  </si>
  <si>
    <t>3.5mm Locked Olecranon Plate</t>
  </si>
  <si>
    <t>2.7/3.5mm Locking Lateral Distal Fibula Plate</t>
  </si>
  <si>
    <t>3 to 7 Holes</t>
  </si>
  <si>
    <t>3.5mm Locking Anterolateral Distal Tibia Plate</t>
  </si>
  <si>
    <t>5 to 11 Holes</t>
  </si>
  <si>
    <t>17 Holes</t>
  </si>
  <si>
    <t>19 Holes</t>
  </si>
  <si>
    <t>21 Holes</t>
  </si>
  <si>
    <t>3.5mm Locking Wrist Fusion Plate</t>
  </si>
  <si>
    <t>8 Holes, Standard Bend</t>
  </si>
  <si>
    <t>8 Holes, Short Bend</t>
  </si>
  <si>
    <t>9 Holes, Straight Bend</t>
  </si>
  <si>
    <t>4.5/5.0mm Locking Proximal Lateral Tibial Plate</t>
  </si>
  <si>
    <t>5 to 9 Holes, Left and Right</t>
  </si>
  <si>
    <t>11 Holes, Left and Right</t>
  </si>
  <si>
    <t>13 Holes, Left and Right</t>
  </si>
  <si>
    <t>4.5/5.0mm Locking Proximal Femoral Plate</t>
  </si>
  <si>
    <t>2 to 10 Holes, Left and Right</t>
  </si>
  <si>
    <t>12 Holes, Left and Right</t>
  </si>
  <si>
    <t>14 Holes, Left and Right</t>
  </si>
  <si>
    <t>16 Holes, Left and Right</t>
  </si>
  <si>
    <t>4.5/5.0mm Locking Proximal Tibia Plate</t>
  </si>
  <si>
    <t>4.5/5.0mm Locking Proximal Femoral Hook Plate</t>
  </si>
  <si>
    <t>4.5/5.0mm Locking Condylar Buttress Plate</t>
  </si>
  <si>
    <t>15 Holes, Left and Right</t>
  </si>
  <si>
    <t>4.5/5.0mm Locking Straight Reconstruction Plate</t>
  </si>
  <si>
    <t>4.5/5.0mm Locking  LC-DCP Broad Plate</t>
  </si>
  <si>
    <t>24 Holes</t>
  </si>
  <si>
    <t>4.5/5.0mm Locking LC-DCP Narrow  Plate</t>
  </si>
  <si>
    <t>4.5/5.0mm Locking Curved Broad Plate</t>
  </si>
  <si>
    <t>4.5/5.0mm Locking L Buttress Plate</t>
  </si>
  <si>
    <t>4.5/5.0mm Locking T-Plate</t>
  </si>
  <si>
    <t>3 to 12 Holes</t>
  </si>
  <si>
    <t>4.5/5.0mm Locking T Buttress Plate</t>
  </si>
  <si>
    <t>4 to 12 Holes</t>
  </si>
  <si>
    <t>4.5/5.0mm Locking Trochanter Stabilizing Plate for DHS</t>
  </si>
  <si>
    <t>Length 130mm</t>
  </si>
  <si>
    <t xml:space="preserve">4.5/5.0mm Locking Medial High Tibia Plate-Osteotomy </t>
  </si>
  <si>
    <t xml:space="preserve">4.5/5mm Locking Medial Distal Femoral Plate-Osteotomy </t>
  </si>
  <si>
    <t>4 Holes, Left and Right</t>
  </si>
  <si>
    <t>4.5/5.0mm Locking Lateral High Tibia Plate-Osteotomy</t>
  </si>
  <si>
    <t>4.5/5.0mm Locking Lateral Distal Femur Plate-Osteotomy</t>
  </si>
  <si>
    <t>5 Holes, Left and Right</t>
  </si>
  <si>
    <t>4.5/5.0mm Locking Distal Femoral Plate</t>
  </si>
  <si>
    <t>4.5/5.0mm Locking Medial Proximal Tibia Plate</t>
  </si>
  <si>
    <t>4.5/5.0mm Locking Condylar Femoral Plate</t>
  </si>
  <si>
    <t>7 Holes, Left and Right</t>
  </si>
  <si>
    <t>9 Holes, Left and Right</t>
  </si>
  <si>
    <t>5.0mm Locking Paediatric Hip Plate</t>
  </si>
  <si>
    <t>100 degree, 90mm Lenght</t>
  </si>
  <si>
    <t>110 degree, 90mm Lenght</t>
  </si>
  <si>
    <t>120 degree, 95mm Lenght</t>
  </si>
  <si>
    <t>150 degree, 75mm Lenght</t>
  </si>
  <si>
    <t>Locking DHS Plate, 130, 135, 140, 145, 150 Degree, 38mm Barrel</t>
  </si>
  <si>
    <t>Locking DHS Plate, 135 Degree, 25mm Barrel</t>
  </si>
  <si>
    <t>Locking DCS Plate 95 Degree</t>
  </si>
  <si>
    <t>2.0mm Mini T-Plate</t>
  </si>
  <si>
    <t>2.0mm Mini Straight Plate</t>
  </si>
  <si>
    <t>2 to 8 Holes</t>
  </si>
  <si>
    <t>2.0mm Mini L Plate</t>
  </si>
  <si>
    <t>Left and Right</t>
  </si>
  <si>
    <t>2.0mm DCP Plate</t>
  </si>
  <si>
    <t>4 to 8 Holes</t>
  </si>
  <si>
    <t>2.7mm Mini T Plate</t>
  </si>
  <si>
    <t>2.7mm Straight Reconstruction Plate</t>
  </si>
  <si>
    <t>2.7mm Mini L Plate</t>
  </si>
  <si>
    <t>2.7mm DCP Plate</t>
  </si>
  <si>
    <t>9 to 12 Holes</t>
  </si>
  <si>
    <t>2.7mm One Quarter Tubular Plate</t>
  </si>
  <si>
    <t>3.5mm Small T-Plate Right Angled With 3 Head Hole</t>
  </si>
  <si>
    <t>3 to 8 Holes</t>
  </si>
  <si>
    <t>3.5mm Small T-Plate Right Angled With 4 Head Hole</t>
  </si>
  <si>
    <t>3.5mm Small T-Plate Oblique Angled</t>
  </si>
  <si>
    <t>3 to 8 Holes Left and Right</t>
  </si>
  <si>
    <t xml:space="preserve">3.5mm Straight Reconstruction Plate </t>
  </si>
  <si>
    <t>3.5mm Curved Reconstruction Plate</t>
  </si>
  <si>
    <t>3.5mm Y-Reconstruction Plate</t>
  </si>
  <si>
    <t>6 Holes, Small</t>
  </si>
  <si>
    <t>9 Holes, Medium</t>
  </si>
  <si>
    <t>12 Holes, Large</t>
  </si>
  <si>
    <t>3.5mm Hook Plate</t>
  </si>
  <si>
    <t>4 to 10 Holes</t>
  </si>
  <si>
    <t>3.5mm Clavicle Hook Plate</t>
  </si>
  <si>
    <t>3.5mm Small DCP Plate</t>
  </si>
  <si>
    <t>3.5mm Small LC-DCP Plate</t>
  </si>
  <si>
    <t>3.5mm Semi Tubular Plate</t>
  </si>
  <si>
    <t>3.5mm Cloverleaf Plate</t>
  </si>
  <si>
    <t>3 to 10 Holes</t>
  </si>
  <si>
    <t>3.5mm One Third Tubular Plate</t>
  </si>
  <si>
    <t>2 to 9 Holes</t>
  </si>
  <si>
    <t>10 to 12 Holes</t>
  </si>
  <si>
    <t>3.5mm One-Third Tubular Plate with Collar</t>
  </si>
  <si>
    <t>2 to 12 Holes</t>
  </si>
  <si>
    <t>3.5mm Calcaneal Plate</t>
  </si>
  <si>
    <t>60 and 70mm</t>
  </si>
  <si>
    <t>4.5mm Narrow Dynamic Compression Plate</t>
  </si>
  <si>
    <t>4.5mm Broad Dynamic Compression Plate</t>
  </si>
  <si>
    <t>4.5mm Narrow Limited Contact Dynamic Compression Plate</t>
  </si>
  <si>
    <t>4.5mm Broad Limited Contact Dynamic Compression Plate</t>
  </si>
  <si>
    <t>4.5mm T-Plate</t>
  </si>
  <si>
    <t>3 to 9 Holes</t>
  </si>
  <si>
    <t>10 to 14 Holes</t>
  </si>
  <si>
    <t>4.5mm T-Buttress Plate</t>
  </si>
  <si>
    <t>4.5mm L-Buttress Plate Right, Left Angled</t>
  </si>
  <si>
    <t>4.5mm L-Buttress Plate Left, Right Angled</t>
  </si>
  <si>
    <t>4.5mm Lateral Tibia Head Buttress Plate</t>
  </si>
  <si>
    <t>11 to 13 Holes, Left and Right</t>
  </si>
  <si>
    <t>4.5mm Lateral Tibia Head Buttress Plate LC-DCP</t>
  </si>
  <si>
    <t>4.5mm Condylar Buttress Plate</t>
  </si>
  <si>
    <t>7 to 12 Holes, Left and Right</t>
  </si>
  <si>
    <t>13 to 15 Holes, Left and Right</t>
  </si>
  <si>
    <t>4.5mm Condylar Buttress Plate LC Cuts</t>
  </si>
  <si>
    <t>4.5mm Semi Tubular Plate</t>
  </si>
  <si>
    <t>4.5mm Hook Plate</t>
  </si>
  <si>
    <t>4.5mm Cobra Head Plate</t>
  </si>
  <si>
    <t>8 to 11 Holes</t>
  </si>
  <si>
    <t>12 to 14 Holes</t>
  </si>
  <si>
    <t>4.5mm Spoon Plate</t>
  </si>
  <si>
    <t>5 Holes in Shaft</t>
  </si>
  <si>
    <t>6 Holes in Shaft</t>
  </si>
  <si>
    <t>4.5mm Proximal Lateral Tibia Plate</t>
  </si>
  <si>
    <t>3 to 9 Holes, Left and Right</t>
  </si>
  <si>
    <t>4.5mm Fibular Distal Tibia Plate</t>
  </si>
  <si>
    <t>7 and 9 Holes, Left and Right</t>
  </si>
  <si>
    <t>11 and 13 Holes, Left and Right</t>
  </si>
  <si>
    <t>4.5mm Distal Tibial Plate</t>
  </si>
  <si>
    <t>4.5mm Straight Reconstruction Plate</t>
  </si>
  <si>
    <t>4.5mm Distal Femur Plate</t>
  </si>
  <si>
    <t>4.5mm Proximal Femur Plate</t>
  </si>
  <si>
    <t>4.5mm Distal Tibia Lateral Plate, Left</t>
  </si>
  <si>
    <t>4.5mm Sherman Reconstruction Plate</t>
  </si>
  <si>
    <t>4.5mm Proximal Medial Tibia Plate</t>
  </si>
  <si>
    <t>Prices (USD)</t>
  </si>
  <si>
    <t>CODE</t>
  </si>
  <si>
    <t>Screws  (FREE DELIVERY)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</si>
</sst>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[$$-45C]#,##0.00;[Red][$$-45C]#,##0.00"/>
    <numFmt numFmtId="165" formatCode="&quot;$&quot;#,##0.00;[Red]&quot;$&quot;#,##0.00"/>
    <numFmt numFmtId="166" formatCode="#,##0.00;[Red]#,##0.00"/>
  </numFmts>
  <fonts count="45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name val="Century Gothic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4"/>
      <name val="Calibri"/>
      <family val="2"/>
      <scheme val="minor"/>
    </font>
    <font>
      <sz val="18"/>
      <color theme="3"/>
      <name val="Cambria"/>
      <family val="2"/>
      <scheme val="major"/>
    </font>
    <font>
      <sz val="18"/>
      <color rgb="FF0070C0"/>
      <name val="Calibri"/>
      <family val="2"/>
      <scheme val="minor"/>
    </font>
    <font>
      <sz val="10"/>
      <name val="Arial"/>
      <family val="2"/>
    </font>
    <font>
      <b/>
      <sz val="12"/>
      <color indexed="9"/>
      <name val="Calibri"/>
      <family val="2"/>
      <scheme val="minor"/>
    </font>
    <font>
      <b/>
      <sz val="12"/>
      <color rgb="FFFFFFFF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20"/>
      <color rgb="FF0070C0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color indexed="9"/>
      <name val="Calibri"/>
      <family val="2"/>
      <scheme val="minor"/>
    </font>
    <font>
      <b/>
      <sz val="20"/>
      <color rgb="FFFFFFFF"/>
      <name val="Calibri"/>
      <family val="2"/>
    </font>
    <font>
      <sz val="20"/>
      <name val="Calibri"/>
      <family val="2"/>
      <scheme val="minor"/>
    </font>
    <font>
      <b/>
      <sz val="20"/>
      <name val="Calibri"/>
      <family val="2"/>
    </font>
    <font>
      <b/>
      <sz val="20"/>
      <color rgb="FFFF0000"/>
      <name val="Calibri"/>
      <family val="2"/>
    </font>
    <font>
      <sz val="20"/>
      <name val="Arial"/>
      <family val="2"/>
    </font>
    <font>
      <b/>
      <sz val="18"/>
      <name val="Calibri"/>
      <family val="2"/>
      <scheme val="minor"/>
    </font>
    <font>
      <b/>
      <sz val="18"/>
      <color indexed="9"/>
      <name val="Calibri"/>
      <family val="2"/>
      <scheme val="minor"/>
    </font>
    <font>
      <b/>
      <sz val="18"/>
      <color rgb="FFFFFFFF"/>
      <name val="Calibri"/>
      <family val="2"/>
    </font>
    <font>
      <sz val="18"/>
      <name val="Calibri"/>
      <family val="2"/>
      <scheme val="minor"/>
    </font>
    <font>
      <b/>
      <sz val="18"/>
      <name val="Calibri"/>
      <family val="2"/>
    </font>
    <font>
      <b/>
      <sz val="18"/>
      <color rgb="FFFF0000"/>
      <name val="Calibri"/>
      <family val="2"/>
    </font>
    <font>
      <sz val="18"/>
      <name val="Arial"/>
      <family val="2"/>
    </font>
    <font>
      <sz val="16"/>
      <color rgb="FF0070C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indexed="9"/>
      <name val="Calibri"/>
      <family val="2"/>
      <scheme val="minor"/>
    </font>
    <font>
      <b/>
      <sz val="16"/>
      <color rgb="FFFFFFFF"/>
      <name val="Calibri"/>
      <family val="2"/>
    </font>
    <font>
      <sz val="16"/>
      <name val="Calibri"/>
      <family val="2"/>
      <scheme val="minor"/>
    </font>
    <font>
      <b/>
      <sz val="16"/>
      <name val="Calibri"/>
      <family val="2"/>
    </font>
    <font>
      <b/>
      <sz val="16"/>
      <color rgb="FFFF0000"/>
      <name val="Calibri"/>
      <family val="2"/>
    </font>
    <font>
      <sz val="16"/>
      <name val="Arial"/>
      <family val="2"/>
    </font>
    <font>
      <sz val="20"/>
      <name val="Calibri"/>
      <family val="2"/>
    </font>
    <font>
      <sz val="18"/>
      <name val="Calibri"/>
      <family val="2"/>
    </font>
    <font>
      <sz val="16"/>
      <name val="Calibri"/>
      <family val="2"/>
    </font>
    <font>
      <b/>
      <sz val="16"/>
      <color theme="0"/>
      <name val="Calibri"/>
      <family val="2"/>
      <scheme val="minor"/>
    </font>
    <font>
      <b/>
      <sz val="20"/>
      <color rgb="FF0070C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0070C0"/>
        <bgColor rgb="FF000000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theme="0" tint="-0.499984740745262"/>
      </left>
      <right style="thick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indexed="64"/>
      </left>
      <right style="thick">
        <color indexed="64"/>
      </right>
      <top style="thin">
        <color rgb="FF808080"/>
      </top>
      <bottom style="thin">
        <color rgb="FF808080"/>
      </bottom>
      <diagonal/>
    </border>
    <border>
      <left style="thin">
        <color theme="0" tint="-0.499984740745262"/>
      </left>
      <right style="thin">
        <color rgb="FF808080"/>
      </right>
      <top style="thin">
        <color theme="0" tint="-0.499984740745262"/>
      </top>
      <bottom style="thick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indexed="64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rgb="FF808080"/>
      </bottom>
      <diagonal/>
    </border>
    <border>
      <left style="thick">
        <color indexed="64"/>
      </left>
      <right style="thick">
        <color indexed="64"/>
      </right>
      <top style="thin">
        <color rgb="FF808080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n">
        <color theme="0" tint="-0.499984740745262"/>
      </bottom>
      <diagonal/>
    </border>
    <border>
      <left/>
      <right style="thick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theme="0" tint="-0.499984740745262"/>
      </left>
      <right style="thick">
        <color indexed="64"/>
      </right>
      <top style="thin">
        <color theme="0" tint="-0.499984740745262"/>
      </top>
      <bottom style="thick">
        <color indexed="64"/>
      </bottom>
      <diagonal/>
    </border>
    <border>
      <left/>
      <right style="thick">
        <color indexed="64"/>
      </right>
      <top style="thin">
        <color theme="0" tint="-0.499984740745262"/>
      </top>
      <bottom style="thick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ck">
        <color indexed="64"/>
      </bottom>
      <diagonal/>
    </border>
    <border>
      <left style="thin">
        <color theme="0" tint="-0.499984740745262"/>
      </left>
      <right style="thick">
        <color indexed="64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ck">
        <color indexed="64"/>
      </left>
      <right style="thick">
        <color indexed="64"/>
      </right>
      <top style="thin">
        <color rgb="FF808080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theme="0" tint="-0.499984740745262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theme="0" tint="-0.499984740745262"/>
      </left>
      <right style="thick">
        <color indexed="64"/>
      </right>
      <top style="thin">
        <color rgb="FF808080"/>
      </top>
      <bottom style="thick">
        <color indexed="64"/>
      </bottom>
      <diagonal/>
    </border>
    <border>
      <left style="thin">
        <color theme="0" tint="-0.499984740745262"/>
      </left>
      <right style="thick">
        <color indexed="64"/>
      </right>
      <top style="thin">
        <color rgb="FF808080"/>
      </top>
      <bottom style="thin">
        <color rgb="FF808080"/>
      </bottom>
      <diagonal/>
    </border>
    <border>
      <left style="thin">
        <color theme="0" tint="-0.499984740745262"/>
      </left>
      <right style="thick">
        <color indexed="64"/>
      </right>
      <top/>
      <bottom style="thin">
        <color rgb="FF808080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7" fillId="0" borderId="1">
      <alignment horizontal="left" vertical="center" wrapText="1"/>
    </xf>
    <xf numFmtId="0" fontId="2" fillId="0" borderId="0"/>
    <xf numFmtId="0" fontId="6" fillId="3" borderId="0" applyNumberFormat="0" applyBorder="0" applyAlignment="0">
      <alignment horizontal="left" vertical="center"/>
    </xf>
    <xf numFmtId="0" fontId="8" fillId="0" borderId="0" applyNumberFormat="0" applyFill="0" applyBorder="0" applyAlignment="0" applyProtection="0"/>
    <xf numFmtId="43" fontId="10" fillId="0" borderId="0" applyFont="0" applyFill="0" applyBorder="0" applyAlignment="0" applyProtection="0"/>
  </cellStyleXfs>
  <cellXfs count="180">
    <xf numFmtId="0" fontId="0" fillId="0" borderId="0" xfId="0"/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164" fontId="5" fillId="0" borderId="0" xfId="0" applyNumberFormat="1" applyFont="1"/>
    <xf numFmtId="165" fontId="5" fillId="0" borderId="0" xfId="0" applyNumberFormat="1" applyFont="1"/>
    <xf numFmtId="165" fontId="0" fillId="10" borderId="0" xfId="0" applyNumberFormat="1" applyFill="1"/>
    <xf numFmtId="166" fontId="0" fillId="0" borderId="0" xfId="0" applyNumberFormat="1"/>
    <xf numFmtId="166" fontId="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4" fontId="12" fillId="6" borderId="4" xfId="0" applyNumberFormat="1" applyFont="1" applyFill="1" applyBorder="1" applyAlignment="1">
      <alignment horizontal="center" vertical="center"/>
    </xf>
    <xf numFmtId="0" fontId="13" fillId="0" borderId="0" xfId="0" applyFont="1"/>
    <xf numFmtId="0" fontId="13" fillId="0" borderId="0" xfId="0" applyFont="1" applyAlignment="1">
      <alignment horizontal="left"/>
    </xf>
    <xf numFmtId="164" fontId="13" fillId="0" borderId="0" xfId="0" applyNumberFormat="1" applyFont="1"/>
    <xf numFmtId="0" fontId="13" fillId="0" borderId="0" xfId="0" applyFont="1" applyAlignment="1">
      <alignment horizontal="center"/>
    </xf>
    <xf numFmtId="165" fontId="6" fillId="0" borderId="0" xfId="0" applyNumberFormat="1" applyFont="1" applyAlignment="1">
      <alignment horizontal="center"/>
    </xf>
    <xf numFmtId="0" fontId="19" fillId="2" borderId="2" xfId="0" applyFont="1" applyFill="1" applyBorder="1" applyAlignment="1">
      <alignment horizontal="center" vertical="center"/>
    </xf>
    <xf numFmtId="165" fontId="20" fillId="6" borderId="4" xfId="0" applyNumberFormat="1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18" fillId="3" borderId="2" xfId="4" applyFont="1" applyBorder="1" applyAlignment="1">
      <alignment horizontal="center" vertical="center"/>
    </xf>
    <xf numFmtId="165" fontId="23" fillId="5" borderId="4" xfId="4" applyNumberFormat="1" applyFont="1" applyFill="1" applyBorder="1" applyAlignment="1">
      <alignment horizontal="center" vertical="center"/>
    </xf>
    <xf numFmtId="165" fontId="22" fillId="5" borderId="4" xfId="4" applyNumberFormat="1" applyFont="1" applyFill="1" applyBorder="1" applyAlignment="1">
      <alignment horizontal="center" vertical="center"/>
    </xf>
    <xf numFmtId="2" fontId="18" fillId="3" borderId="2" xfId="4" applyNumberFormat="1" applyFont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6" fillId="2" borderId="2" xfId="0" applyFont="1" applyFill="1" applyBorder="1" applyAlignment="1">
      <alignment horizontal="center" vertical="center"/>
    </xf>
    <xf numFmtId="165" fontId="27" fillId="6" borderId="4" xfId="0" applyNumberFormat="1" applyFont="1" applyFill="1" applyBorder="1" applyAlignment="1">
      <alignment horizontal="center" vertical="center"/>
    </xf>
    <xf numFmtId="0" fontId="25" fillId="3" borderId="2" xfId="4" applyFont="1" applyBorder="1" applyAlignment="1">
      <alignment horizontal="center" vertical="center"/>
    </xf>
    <xf numFmtId="165" fontId="30" fillId="5" borderId="4" xfId="4" applyNumberFormat="1" applyFont="1" applyFill="1" applyBorder="1" applyAlignment="1">
      <alignment horizontal="center" vertical="center"/>
    </xf>
    <xf numFmtId="165" fontId="29" fillId="5" borderId="4" xfId="4" applyNumberFormat="1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center" vertical="center"/>
    </xf>
    <xf numFmtId="0" fontId="31" fillId="0" borderId="0" xfId="0" applyFont="1" applyAlignment="1">
      <alignment horizontal="center"/>
    </xf>
    <xf numFmtId="165" fontId="33" fillId="0" borderId="0" xfId="0" applyNumberFormat="1" applyFont="1" applyAlignment="1">
      <alignment horizontal="center" vertical="center"/>
    </xf>
    <xf numFmtId="0" fontId="34" fillId="2" borderId="2" xfId="0" applyFont="1" applyFill="1" applyBorder="1" applyAlignment="1">
      <alignment horizontal="center" vertical="center"/>
    </xf>
    <xf numFmtId="165" fontId="35" fillId="6" borderId="4" xfId="0" applyNumberFormat="1" applyFont="1" applyFill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3" fillId="3" borderId="2" xfId="4" applyFont="1" applyBorder="1" applyAlignment="1">
      <alignment horizontal="center" vertical="center"/>
    </xf>
    <xf numFmtId="2" fontId="33" fillId="3" borderId="2" xfId="4" applyNumberFormat="1" applyFont="1" applyBorder="1" applyAlignment="1">
      <alignment horizontal="center" vertical="center"/>
    </xf>
    <xf numFmtId="0" fontId="39" fillId="0" borderId="0" xfId="0" applyFont="1" applyAlignment="1">
      <alignment horizontal="center"/>
    </xf>
    <xf numFmtId="165" fontId="33" fillId="0" borderId="0" xfId="0" applyNumberFormat="1" applyFont="1" applyAlignment="1">
      <alignment horizontal="center"/>
    </xf>
    <xf numFmtId="165" fontId="21" fillId="0" borderId="0" xfId="0" applyNumberFormat="1" applyFont="1" applyAlignment="1">
      <alignment horizontal="center" vertical="center"/>
    </xf>
    <xf numFmtId="0" fontId="21" fillId="0" borderId="0" xfId="0" applyFont="1"/>
    <xf numFmtId="0" fontId="19" fillId="2" borderId="2" xfId="0" applyFont="1" applyFill="1" applyBorder="1" applyAlignment="1">
      <alignment horizontal="left" vertical="center"/>
    </xf>
    <xf numFmtId="0" fontId="21" fillId="0" borderId="0" xfId="0" applyFont="1" applyAlignment="1">
      <alignment horizontal="center" vertical="top"/>
    </xf>
    <xf numFmtId="0" fontId="19" fillId="0" borderId="2" xfId="0" applyFont="1" applyBorder="1" applyAlignment="1">
      <alignment horizontal="left" vertical="center"/>
    </xf>
    <xf numFmtId="165" fontId="20" fillId="0" borderId="4" xfId="0" applyNumberFormat="1" applyFont="1" applyBorder="1" applyAlignment="1">
      <alignment horizontal="center" vertical="center"/>
    </xf>
    <xf numFmtId="0" fontId="18" fillId="3" borderId="2" xfId="4" applyFont="1" applyBorder="1" applyAlignment="1">
      <alignment horizontal="left" vertical="center"/>
    </xf>
    <xf numFmtId="0" fontId="21" fillId="0" borderId="2" xfId="0" applyFont="1" applyBorder="1" applyAlignment="1">
      <alignment horizontal="left" vertical="center"/>
    </xf>
    <xf numFmtId="165" fontId="40" fillId="8" borderId="4" xfId="0" applyNumberFormat="1" applyFont="1" applyFill="1" applyBorder="1" applyAlignment="1">
      <alignment horizontal="center"/>
    </xf>
    <xf numFmtId="1" fontId="21" fillId="0" borderId="2" xfId="0" applyNumberFormat="1" applyFont="1" applyBorder="1" applyAlignment="1">
      <alignment horizontal="left" vertical="center"/>
    </xf>
    <xf numFmtId="165" fontId="40" fillId="0" borderId="4" xfId="0" applyNumberFormat="1" applyFont="1" applyBorder="1" applyAlignment="1">
      <alignment horizontal="center"/>
    </xf>
    <xf numFmtId="0" fontId="21" fillId="0" borderId="0" xfId="0" applyFont="1" applyAlignment="1">
      <alignment horizontal="center"/>
    </xf>
    <xf numFmtId="165" fontId="21" fillId="0" borderId="0" xfId="0" applyNumberFormat="1" applyFont="1"/>
    <xf numFmtId="0" fontId="19" fillId="0" borderId="2" xfId="0" applyFont="1" applyBorder="1" applyAlignment="1">
      <alignment horizontal="center" vertical="center"/>
    </xf>
    <xf numFmtId="0" fontId="21" fillId="0" borderId="2" xfId="4" applyFont="1" applyFill="1" applyBorder="1" applyAlignment="1">
      <alignment horizontal="center" vertical="center"/>
    </xf>
    <xf numFmtId="164" fontId="14" fillId="0" borderId="6" xfId="0" applyNumberFormat="1" applyFont="1" applyBorder="1"/>
    <xf numFmtId="164" fontId="16" fillId="5" borderId="6" xfId="4" applyNumberFormat="1" applyFont="1" applyFill="1" applyBorder="1" applyAlignment="1">
      <alignment horizontal="center" vertical="center"/>
    </xf>
    <xf numFmtId="164" fontId="14" fillId="7" borderId="6" xfId="0" applyNumberFormat="1" applyFont="1" applyFill="1" applyBorder="1" applyAlignment="1">
      <alignment horizontal="center"/>
    </xf>
    <xf numFmtId="164" fontId="14" fillId="0" borderId="6" xfId="0" applyNumberFormat="1" applyFont="1" applyBorder="1" applyAlignment="1">
      <alignment horizontal="center"/>
    </xf>
    <xf numFmtId="0" fontId="11" fillId="2" borderId="10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left" vertical="center"/>
    </xf>
    <xf numFmtId="164" fontId="16" fillId="5" borderId="11" xfId="4" applyNumberFormat="1" applyFont="1" applyFill="1" applyBorder="1" applyAlignment="1">
      <alignment horizontal="center" vertical="center"/>
    </xf>
    <xf numFmtId="164" fontId="14" fillId="0" borderId="12" xfId="0" applyNumberFormat="1" applyFont="1" applyBorder="1"/>
    <xf numFmtId="0" fontId="13" fillId="0" borderId="13" xfId="0" applyFont="1" applyBorder="1" applyAlignment="1">
      <alignment horizontal="left"/>
    </xf>
    <xf numFmtId="0" fontId="15" fillId="3" borderId="14" xfId="4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5" fillId="3" borderId="15" xfId="4" applyFont="1" applyBorder="1" applyAlignment="1">
      <alignment horizontal="left" vertical="center"/>
    </xf>
    <xf numFmtId="0" fontId="15" fillId="3" borderId="15" xfId="4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/>
    </xf>
    <xf numFmtId="0" fontId="13" fillId="0" borderId="15" xfId="4" applyFont="1" applyFill="1" applyBorder="1" applyAlignment="1">
      <alignment horizontal="left" vertical="center"/>
    </xf>
    <xf numFmtId="0" fontId="13" fillId="0" borderId="16" xfId="0" applyFont="1" applyBorder="1" applyAlignment="1">
      <alignment horizontal="center"/>
    </xf>
    <xf numFmtId="0" fontId="15" fillId="3" borderId="9" xfId="4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5" fillId="3" borderId="5" xfId="4" applyFont="1" applyBorder="1" applyAlignment="1">
      <alignment horizontal="center" vertical="center"/>
    </xf>
    <xf numFmtId="0" fontId="13" fillId="0" borderId="5" xfId="0" applyFont="1" applyBorder="1" applyAlignment="1">
      <alignment horizontal="center"/>
    </xf>
    <xf numFmtId="2" fontId="15" fillId="3" borderId="5" xfId="4" applyNumberFormat="1" applyFont="1" applyBorder="1" applyAlignment="1">
      <alignment horizontal="center" vertical="center"/>
    </xf>
    <xf numFmtId="0" fontId="15" fillId="0" borderId="5" xfId="4" applyFont="1" applyFill="1" applyBorder="1" applyAlignment="1">
      <alignment horizontal="center" vertical="center"/>
    </xf>
    <xf numFmtId="0" fontId="15" fillId="0" borderId="17" xfId="4" applyFont="1" applyFill="1" applyBorder="1" applyAlignment="1">
      <alignment horizontal="center" vertical="center"/>
    </xf>
    <xf numFmtId="0" fontId="13" fillId="0" borderId="18" xfId="0" applyFont="1" applyBorder="1" applyAlignment="1">
      <alignment horizontal="left" vertical="center"/>
    </xf>
    <xf numFmtId="164" fontId="14" fillId="7" borderId="12" xfId="0" applyNumberFormat="1" applyFont="1" applyFill="1" applyBorder="1" applyAlignment="1">
      <alignment horizontal="center"/>
    </xf>
    <xf numFmtId="0" fontId="33" fillId="3" borderId="5" xfId="4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3" fillId="0" borderId="5" xfId="4" applyFont="1" applyFill="1" applyBorder="1" applyAlignment="1">
      <alignment horizontal="center" vertical="center"/>
    </xf>
    <xf numFmtId="0" fontId="36" fillId="0" borderId="17" xfId="0" applyFont="1" applyBorder="1" applyAlignment="1">
      <alignment horizontal="center" vertical="center"/>
    </xf>
    <xf numFmtId="0" fontId="33" fillId="3" borderId="21" xfId="4" applyFont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165" fontId="37" fillId="7" borderId="6" xfId="0" applyNumberFormat="1" applyFont="1" applyFill="1" applyBorder="1" applyAlignment="1">
      <alignment horizontal="center"/>
    </xf>
    <xf numFmtId="165" fontId="37" fillId="5" borderId="6" xfId="4" applyNumberFormat="1" applyFont="1" applyFill="1" applyBorder="1" applyAlignment="1">
      <alignment horizontal="center" vertical="center"/>
    </xf>
    <xf numFmtId="165" fontId="37" fillId="0" borderId="6" xfId="0" applyNumberFormat="1" applyFont="1" applyBorder="1" applyAlignment="1">
      <alignment horizontal="center"/>
    </xf>
    <xf numFmtId="165" fontId="38" fillId="5" borderId="6" xfId="4" applyNumberFormat="1" applyFont="1" applyFill="1" applyBorder="1" applyAlignment="1">
      <alignment horizontal="center" vertical="center"/>
    </xf>
    <xf numFmtId="165" fontId="37" fillId="7" borderId="12" xfId="0" applyNumberFormat="1" applyFont="1" applyFill="1" applyBorder="1" applyAlignment="1">
      <alignment horizontal="center"/>
    </xf>
    <xf numFmtId="0" fontId="33" fillId="3" borderId="9" xfId="4" applyFont="1" applyBorder="1" applyAlignment="1">
      <alignment horizontal="center" vertical="center"/>
    </xf>
    <xf numFmtId="0" fontId="33" fillId="3" borderId="3" xfId="4" applyFont="1" applyBorder="1" applyAlignment="1">
      <alignment horizontal="center" vertical="center"/>
    </xf>
    <xf numFmtId="165" fontId="38" fillId="5" borderId="11" xfId="4" applyNumberFormat="1" applyFont="1" applyFill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165" fontId="37" fillId="0" borderId="19" xfId="0" applyNumberFormat="1" applyFont="1" applyBorder="1" applyAlignment="1">
      <alignment horizontal="center"/>
    </xf>
    <xf numFmtId="165" fontId="37" fillId="7" borderId="11" xfId="0" applyNumberFormat="1" applyFont="1" applyFill="1" applyBorder="1" applyAlignment="1">
      <alignment horizontal="center"/>
    </xf>
    <xf numFmtId="165" fontId="38" fillId="5" borderId="20" xfId="4" applyNumberFormat="1" applyFont="1" applyFill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33" fillId="3" borderId="20" xfId="4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0" fontId="33" fillId="3" borderId="16" xfId="4" applyFont="1" applyBorder="1" applyAlignment="1">
      <alignment horizontal="center" vertical="center"/>
    </xf>
    <xf numFmtId="165" fontId="37" fillId="5" borderId="11" xfId="4" applyNumberFormat="1" applyFont="1" applyFill="1" applyBorder="1" applyAlignment="1">
      <alignment horizontal="center" vertical="center"/>
    </xf>
    <xf numFmtId="0" fontId="36" fillId="0" borderId="23" xfId="0" applyFont="1" applyBorder="1" applyAlignment="1">
      <alignment horizontal="center" vertical="center"/>
    </xf>
    <xf numFmtId="0" fontId="36" fillId="0" borderId="24" xfId="0" applyFont="1" applyBorder="1" applyAlignment="1">
      <alignment horizontal="center" vertical="center"/>
    </xf>
    <xf numFmtId="165" fontId="37" fillId="7" borderId="25" xfId="0" applyNumberFormat="1" applyFont="1" applyFill="1" applyBorder="1" applyAlignment="1">
      <alignment horizontal="center"/>
    </xf>
    <xf numFmtId="0" fontId="33" fillId="0" borderId="9" xfId="4" applyFont="1" applyFill="1" applyBorder="1" applyAlignment="1">
      <alignment horizontal="center" vertical="center"/>
    </xf>
    <xf numFmtId="0" fontId="33" fillId="3" borderId="26" xfId="4" applyFont="1" applyBorder="1" applyAlignment="1">
      <alignment horizontal="center" vertical="center"/>
    </xf>
    <xf numFmtId="165" fontId="37" fillId="5" borderId="20" xfId="4" applyNumberFormat="1" applyFont="1" applyFill="1" applyBorder="1" applyAlignment="1">
      <alignment horizontal="center" vertical="center"/>
    </xf>
    <xf numFmtId="165" fontId="37" fillId="0" borderId="25" xfId="0" applyNumberFormat="1" applyFont="1" applyBorder="1" applyAlignment="1">
      <alignment horizontal="center"/>
    </xf>
    <xf numFmtId="0" fontId="36" fillId="0" borderId="27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165" fontId="37" fillId="7" borderId="28" xfId="0" applyNumberFormat="1" applyFont="1" applyFill="1" applyBorder="1" applyAlignment="1">
      <alignment horizontal="center"/>
    </xf>
    <xf numFmtId="2" fontId="33" fillId="3" borderId="20" xfId="4" applyNumberFormat="1" applyFont="1" applyBorder="1" applyAlignment="1">
      <alignment horizontal="center" vertical="center"/>
    </xf>
    <xf numFmtId="0" fontId="33" fillId="3" borderId="29" xfId="4" applyFont="1" applyBorder="1" applyAlignment="1">
      <alignment horizontal="center" vertical="center"/>
    </xf>
    <xf numFmtId="0" fontId="33" fillId="4" borderId="20" xfId="0" applyFont="1" applyFill="1" applyBorder="1" applyAlignment="1">
      <alignment horizontal="center" vertical="center"/>
    </xf>
    <xf numFmtId="0" fontId="33" fillId="4" borderId="26" xfId="0" applyFont="1" applyFill="1" applyBorder="1" applyAlignment="1">
      <alignment horizontal="center" vertical="center"/>
    </xf>
    <xf numFmtId="0" fontId="33" fillId="4" borderId="29" xfId="0" applyFont="1" applyFill="1" applyBorder="1" applyAlignment="1">
      <alignment horizontal="center" vertical="center"/>
    </xf>
    <xf numFmtId="165" fontId="38" fillId="5" borderId="30" xfId="4" applyNumberFormat="1" applyFont="1" applyFill="1" applyBorder="1" applyAlignment="1">
      <alignment horizontal="center" vertical="center"/>
    </xf>
    <xf numFmtId="165" fontId="37" fillId="7" borderId="20" xfId="0" applyNumberFormat="1" applyFont="1" applyFill="1" applyBorder="1" applyAlignment="1">
      <alignment horizontal="center"/>
    </xf>
    <xf numFmtId="0" fontId="36" fillId="0" borderId="31" xfId="0" applyFont="1" applyBorder="1" applyAlignment="1">
      <alignment horizontal="center" vertical="center"/>
    </xf>
    <xf numFmtId="2" fontId="33" fillId="4" borderId="20" xfId="0" applyNumberFormat="1" applyFont="1" applyFill="1" applyBorder="1" applyAlignment="1">
      <alignment horizontal="center" vertical="center"/>
    </xf>
    <xf numFmtId="165" fontId="21" fillId="10" borderId="0" xfId="0" applyNumberFormat="1" applyFont="1" applyFill="1" applyAlignment="1">
      <alignment horizontal="center" vertical="center"/>
    </xf>
    <xf numFmtId="0" fontId="24" fillId="0" borderId="0" xfId="0" applyFont="1"/>
    <xf numFmtId="165" fontId="24" fillId="10" borderId="0" xfId="0" applyNumberFormat="1" applyFont="1" applyFill="1"/>
    <xf numFmtId="0" fontId="21" fillId="0" borderId="2" xfId="0" applyFont="1" applyBorder="1" applyAlignment="1">
      <alignment horizontal="center" vertical="center" wrapText="1"/>
    </xf>
    <xf numFmtId="0" fontId="18" fillId="4" borderId="2" xfId="0" quotePrefix="1" applyFont="1" applyFill="1" applyBorder="1" applyAlignment="1">
      <alignment horizontal="center" vertical="center"/>
    </xf>
    <xf numFmtId="0" fontId="18" fillId="3" borderId="2" xfId="4" quotePrefix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165" fontId="40" fillId="10" borderId="33" xfId="0" applyNumberFormat="1" applyFont="1" applyFill="1" applyBorder="1" applyAlignment="1">
      <alignment horizontal="center" vertical="center"/>
    </xf>
    <xf numFmtId="165" fontId="22" fillId="11" borderId="33" xfId="4" applyNumberFormat="1" applyFont="1" applyFill="1" applyBorder="1" applyAlignment="1">
      <alignment horizontal="center" vertical="center"/>
    </xf>
    <xf numFmtId="165" fontId="40" fillId="9" borderId="33" xfId="0" applyNumberFormat="1" applyFont="1" applyFill="1" applyBorder="1" applyAlignment="1">
      <alignment horizontal="center" vertical="center"/>
    </xf>
    <xf numFmtId="165" fontId="23" fillId="11" borderId="33" xfId="4" applyNumberFormat="1" applyFont="1" applyFill="1" applyBorder="1" applyAlignment="1">
      <alignment horizontal="center" vertical="center"/>
    </xf>
    <xf numFmtId="165" fontId="40" fillId="9" borderId="32" xfId="0" applyNumberFormat="1" applyFont="1" applyFill="1" applyBorder="1" applyAlignment="1">
      <alignment horizontal="center" vertical="center"/>
    </xf>
    <xf numFmtId="0" fontId="18" fillId="3" borderId="8" xfId="4" applyFont="1" applyBorder="1" applyAlignment="1">
      <alignment horizontal="center" vertical="center"/>
    </xf>
    <xf numFmtId="165" fontId="22" fillId="11" borderId="34" xfId="4" applyNumberFormat="1" applyFont="1" applyFill="1" applyBorder="1" applyAlignment="1">
      <alignment horizontal="center" vertical="center"/>
    </xf>
    <xf numFmtId="165" fontId="40" fillId="10" borderId="32" xfId="0" applyNumberFormat="1" applyFont="1" applyFill="1" applyBorder="1" applyAlignment="1">
      <alignment horizontal="center" vertical="center"/>
    </xf>
    <xf numFmtId="165" fontId="28" fillId="0" borderId="0" xfId="0" applyNumberFormat="1" applyFont="1" applyAlignment="1">
      <alignment horizontal="center" vertical="center"/>
    </xf>
    <xf numFmtId="0" fontId="31" fillId="0" borderId="0" xfId="0" applyFont="1"/>
    <xf numFmtId="165" fontId="41" fillId="0" borderId="4" xfId="0" applyNumberFormat="1" applyFont="1" applyBorder="1" applyAlignment="1">
      <alignment horizontal="center" vertical="center"/>
    </xf>
    <xf numFmtId="165" fontId="41" fillId="9" borderId="4" xfId="0" applyNumberFormat="1" applyFont="1" applyFill="1" applyBorder="1" applyAlignment="1">
      <alignment horizontal="center" vertical="center"/>
    </xf>
    <xf numFmtId="165" fontId="41" fillId="8" borderId="4" xfId="0" applyNumberFormat="1" applyFont="1" applyFill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5" fillId="3" borderId="2" xfId="4" applyNumberFormat="1" applyFont="1" applyBorder="1" applyAlignment="1">
      <alignment horizontal="center" vertical="center"/>
    </xf>
    <xf numFmtId="2" fontId="25" fillId="3" borderId="2" xfId="6" applyNumberFormat="1" applyFont="1" applyFill="1" applyBorder="1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  <xf numFmtId="165" fontId="31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6" fontId="36" fillId="0" borderId="0" xfId="0" applyNumberFormat="1" applyFont="1" applyAlignment="1">
      <alignment horizontal="center" vertical="center"/>
    </xf>
    <xf numFmtId="0" fontId="39" fillId="0" borderId="0" xfId="0" applyFont="1"/>
    <xf numFmtId="166" fontId="35" fillId="6" borderId="4" xfId="0" applyNumberFormat="1" applyFont="1" applyFill="1" applyBorder="1" applyAlignment="1">
      <alignment horizontal="center" vertical="center"/>
    </xf>
    <xf numFmtId="0" fontId="36" fillId="0" borderId="2" xfId="0" applyFont="1" applyBorder="1" applyAlignment="1">
      <alignment horizontal="center"/>
    </xf>
    <xf numFmtId="166" fontId="42" fillId="0" borderId="4" xfId="0" applyNumberFormat="1" applyFont="1" applyBorder="1" applyAlignment="1">
      <alignment horizontal="center"/>
    </xf>
    <xf numFmtId="166" fontId="37" fillId="5" borderId="4" xfId="4" applyNumberFormat="1" applyFont="1" applyFill="1" applyBorder="1" applyAlignment="1">
      <alignment horizontal="center" vertical="center"/>
    </xf>
    <xf numFmtId="166" fontId="42" fillId="8" borderId="4" xfId="0" applyNumberFormat="1" applyFont="1" applyFill="1" applyBorder="1" applyAlignment="1">
      <alignment horizontal="center"/>
    </xf>
    <xf numFmtId="166" fontId="39" fillId="0" borderId="0" xfId="0" applyNumberFormat="1" applyFont="1"/>
    <xf numFmtId="0" fontId="36" fillId="0" borderId="2" xfId="0" applyFont="1" applyBorder="1" applyAlignment="1">
      <alignment horizontal="center" vertical="center" wrapText="1"/>
    </xf>
    <xf numFmtId="0" fontId="36" fillId="0" borderId="0" xfId="0" applyFont="1"/>
    <xf numFmtId="0" fontId="36" fillId="0" borderId="0" xfId="0" applyFont="1" applyAlignment="1">
      <alignment horizontal="center" vertical="top"/>
    </xf>
    <xf numFmtId="166" fontId="35" fillId="0" borderId="4" xfId="0" applyNumberFormat="1" applyFont="1" applyBorder="1" applyAlignment="1">
      <alignment horizontal="center" vertical="center"/>
    </xf>
    <xf numFmtId="166" fontId="42" fillId="0" borderId="4" xfId="0" applyNumberFormat="1" applyFont="1" applyBorder="1"/>
    <xf numFmtId="166" fontId="42" fillId="8" borderId="4" xfId="0" applyNumberFormat="1" applyFont="1" applyFill="1" applyBorder="1" applyAlignment="1">
      <alignment horizontal="center" vertical="center"/>
    </xf>
    <xf numFmtId="166" fontId="42" fillId="0" borderId="4" xfId="0" applyNumberFormat="1" applyFont="1" applyBorder="1" applyAlignment="1">
      <alignment horizontal="center" vertical="center"/>
    </xf>
    <xf numFmtId="166" fontId="38" fillId="5" borderId="4" xfId="4" applyNumberFormat="1" applyFont="1" applyFill="1" applyBorder="1" applyAlignment="1">
      <alignment horizontal="center" vertical="center"/>
    </xf>
    <xf numFmtId="166" fontId="42" fillId="0" borderId="0" xfId="0" applyNumberFormat="1" applyFont="1" applyAlignment="1">
      <alignment horizontal="center"/>
    </xf>
    <xf numFmtId="166" fontId="36" fillId="0" borderId="0" xfId="0" applyNumberFormat="1" applyFont="1" applyAlignment="1">
      <alignment horizontal="center"/>
    </xf>
    <xf numFmtId="0" fontId="34" fillId="0" borderId="2" xfId="0" applyFont="1" applyBorder="1" applyAlignment="1">
      <alignment horizontal="center" vertical="center"/>
    </xf>
    <xf numFmtId="0" fontId="43" fillId="2" borderId="2" xfId="0" applyFont="1" applyFill="1" applyBorder="1" applyAlignment="1">
      <alignment horizontal="center" vertical="center"/>
    </xf>
    <xf numFmtId="0" fontId="39" fillId="0" borderId="2" xfId="0" applyFont="1" applyBorder="1" applyAlignment="1">
      <alignment horizontal="center"/>
    </xf>
    <xf numFmtId="0" fontId="36" fillId="0" borderId="0" xfId="0" applyFont="1" applyAlignment="1">
      <alignment horizontal="center"/>
    </xf>
    <xf numFmtId="0" fontId="33" fillId="3" borderId="2" xfId="4" applyNumberFormat="1" applyFont="1" applyBorder="1" applyAlignment="1">
      <alignment horizontal="center" vertical="center"/>
    </xf>
    <xf numFmtId="0" fontId="9" fillId="0" borderId="0" xfId="5" applyFont="1" applyBorder="1" applyAlignment="1">
      <alignment horizontal="left" vertical="center"/>
    </xf>
    <xf numFmtId="0" fontId="32" fillId="0" borderId="3" xfId="5" applyFont="1" applyBorder="1" applyAlignment="1">
      <alignment horizontal="left" vertical="center"/>
    </xf>
    <xf numFmtId="0" fontId="17" fillId="0" borderId="3" xfId="5" applyFont="1" applyBorder="1" applyAlignment="1">
      <alignment horizontal="left" vertical="center"/>
    </xf>
    <xf numFmtId="0" fontId="9" fillId="0" borderId="3" xfId="5" applyFont="1" applyBorder="1" applyAlignment="1">
      <alignment horizontal="center" vertical="center"/>
    </xf>
    <xf numFmtId="0" fontId="44" fillId="0" borderId="0" xfId="5" applyFont="1" applyBorder="1" applyAlignment="1">
      <alignment horizontal="center" vertical="center"/>
    </xf>
  </cellXfs>
  <cellStyles count="7">
    <cellStyle name="Chapter Heading" xfId="2" xr:uid="{00000000-0005-0000-0000-000000000000}"/>
    <cellStyle name="Comma" xfId="6" builtinId="3"/>
    <cellStyle name="Comma 2" xfId="1" xr:uid="{00000000-0005-0000-0000-000002000000}"/>
    <cellStyle name="Normal" xfId="0" builtinId="0"/>
    <cellStyle name="Normal 2" xfId="3" xr:uid="{00000000-0005-0000-0000-000004000000}"/>
    <cellStyle name="Product Fill" xfId="4" xr:uid="{00000000-0005-0000-0000-000005000000}"/>
    <cellStyle name="Title" xfId="5" builtinId="15"/>
  </cellStyles>
  <dxfs count="0"/>
  <tableStyles count="0" defaultTableStyle="TableStyleMedium9" defaultPivotStyle="PivotStyleLight16"/>
  <colors>
    <mruColors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A1:D81"/>
  <sheetViews>
    <sheetView workbookViewId="0">
      <pane ySplit="2" topLeftCell="A3" activePane="bottomLeft" state="frozen"/>
      <selection activeCell="I26" sqref="I26"/>
      <selection pane="bottomLeft" activeCell="H7" sqref="H7"/>
    </sheetView>
  </sheetViews>
  <sheetFormatPr defaultColWidth="35.28515625" defaultRowHeight="12.75" x14ac:dyDescent="0.2"/>
  <cols>
    <col min="1" max="1" width="11.5703125" style="4" customWidth="1"/>
    <col min="2" max="2" width="76" style="5" customWidth="1"/>
    <col min="3" max="3" width="18.140625" style="6" customWidth="1"/>
    <col min="4" max="218" width="9.140625" style="3" customWidth="1"/>
    <col min="219" max="16384" width="35.28515625" style="3"/>
  </cols>
  <sheetData>
    <row r="1" spans="1:4" ht="41.25" customHeight="1" x14ac:dyDescent="0.2">
      <c r="A1" s="175" t="s">
        <v>100</v>
      </c>
      <c r="B1" s="175"/>
      <c r="C1" s="175"/>
    </row>
    <row r="2" spans="1:4" ht="16.5" thickBot="1" x14ac:dyDescent="0.3">
      <c r="A2" s="61" t="s">
        <v>20</v>
      </c>
      <c r="B2" s="62" t="s">
        <v>6</v>
      </c>
      <c r="C2" s="12" t="s">
        <v>380</v>
      </c>
      <c r="D2" s="13"/>
    </row>
    <row r="3" spans="1:4" ht="17.25" thickTop="1" thickBot="1" x14ac:dyDescent="0.3">
      <c r="A3" s="72"/>
      <c r="B3" s="65"/>
      <c r="C3" s="64"/>
      <c r="D3" s="13"/>
    </row>
    <row r="4" spans="1:4" ht="16.5" thickTop="1" x14ac:dyDescent="0.25">
      <c r="A4" s="73">
        <v>2.1</v>
      </c>
      <c r="B4" s="66" t="s">
        <v>139</v>
      </c>
      <c r="C4" s="63" t="s">
        <v>0</v>
      </c>
      <c r="D4" s="13"/>
    </row>
    <row r="5" spans="1:4" ht="15.75" x14ac:dyDescent="0.25">
      <c r="A5" s="74"/>
      <c r="B5" s="67" t="s">
        <v>140</v>
      </c>
      <c r="C5" s="59">
        <v>17</v>
      </c>
      <c r="D5" s="13"/>
    </row>
    <row r="6" spans="1:4" ht="15.75" x14ac:dyDescent="0.25">
      <c r="A6" s="75">
        <v>2.1</v>
      </c>
      <c r="B6" s="68" t="s">
        <v>139</v>
      </c>
      <c r="C6" s="58" t="s">
        <v>21</v>
      </c>
      <c r="D6" s="13"/>
    </row>
    <row r="7" spans="1:4" ht="15.75" x14ac:dyDescent="0.25">
      <c r="A7" s="74"/>
      <c r="B7" s="67" t="s">
        <v>140</v>
      </c>
      <c r="C7" s="59">
        <v>12</v>
      </c>
      <c r="D7" s="13"/>
    </row>
    <row r="8" spans="1:4" ht="15.75" x14ac:dyDescent="0.25">
      <c r="A8" s="74"/>
      <c r="B8" s="67"/>
      <c r="C8" s="60"/>
      <c r="D8" s="13"/>
    </row>
    <row r="9" spans="1:4" ht="15.75" x14ac:dyDescent="0.25">
      <c r="A9" s="75">
        <v>2.2000000000000002</v>
      </c>
      <c r="B9" s="68" t="s">
        <v>141</v>
      </c>
      <c r="C9" s="58" t="s">
        <v>0</v>
      </c>
      <c r="D9" s="13"/>
    </row>
    <row r="10" spans="1:4" ht="15.75" x14ac:dyDescent="0.25">
      <c r="A10" s="74"/>
      <c r="B10" s="67" t="s">
        <v>140</v>
      </c>
      <c r="C10" s="59">
        <v>17</v>
      </c>
      <c r="D10" s="13"/>
    </row>
    <row r="11" spans="1:4" ht="15.75" x14ac:dyDescent="0.25">
      <c r="A11" s="75">
        <v>2.2000000000000002</v>
      </c>
      <c r="B11" s="68" t="s">
        <v>141</v>
      </c>
      <c r="C11" s="58" t="s">
        <v>21</v>
      </c>
      <c r="D11" s="13"/>
    </row>
    <row r="12" spans="1:4" ht="15.75" x14ac:dyDescent="0.25">
      <c r="A12" s="74"/>
      <c r="B12" s="67" t="s">
        <v>140</v>
      </c>
      <c r="C12" s="59">
        <v>12</v>
      </c>
      <c r="D12" s="13"/>
    </row>
    <row r="13" spans="1:4" ht="15.75" x14ac:dyDescent="0.25">
      <c r="A13" s="74"/>
      <c r="B13" s="67"/>
      <c r="C13" s="60"/>
      <c r="D13" s="13"/>
    </row>
    <row r="14" spans="1:4" ht="15.75" x14ac:dyDescent="0.25">
      <c r="A14" s="75">
        <v>2.2999999999999998</v>
      </c>
      <c r="B14" s="69" t="s">
        <v>142</v>
      </c>
      <c r="C14" s="58" t="s">
        <v>0</v>
      </c>
      <c r="D14" s="13"/>
    </row>
    <row r="15" spans="1:4" ht="15.75" x14ac:dyDescent="0.25">
      <c r="A15" s="74"/>
      <c r="B15" s="67" t="s">
        <v>143</v>
      </c>
      <c r="C15" s="59">
        <v>17</v>
      </c>
      <c r="D15" s="13"/>
    </row>
    <row r="16" spans="1:4" ht="15.75" x14ac:dyDescent="0.25">
      <c r="A16" s="75">
        <v>2.2999999999999998</v>
      </c>
      <c r="B16" s="69" t="s">
        <v>142</v>
      </c>
      <c r="C16" s="58" t="s">
        <v>21</v>
      </c>
      <c r="D16" s="13"/>
    </row>
    <row r="17" spans="1:4" ht="15.75" x14ac:dyDescent="0.25">
      <c r="A17" s="74"/>
      <c r="B17" s="67" t="s">
        <v>143</v>
      </c>
      <c r="C17" s="59">
        <v>12</v>
      </c>
      <c r="D17" s="13"/>
    </row>
    <row r="18" spans="1:4" ht="15.75" x14ac:dyDescent="0.25">
      <c r="A18" s="76"/>
      <c r="B18" s="70"/>
      <c r="C18" s="57"/>
      <c r="D18" s="13"/>
    </row>
    <row r="19" spans="1:4" ht="15.75" x14ac:dyDescent="0.25">
      <c r="A19" s="75">
        <v>2.4</v>
      </c>
      <c r="B19" s="69" t="s">
        <v>144</v>
      </c>
      <c r="C19" s="58" t="s">
        <v>0</v>
      </c>
      <c r="D19" s="13"/>
    </row>
    <row r="20" spans="1:4" ht="15.75" x14ac:dyDescent="0.25">
      <c r="A20" s="74"/>
      <c r="B20" s="67" t="s">
        <v>145</v>
      </c>
      <c r="C20" s="59">
        <v>17</v>
      </c>
      <c r="D20" s="13"/>
    </row>
    <row r="21" spans="1:4" ht="15.75" x14ac:dyDescent="0.25">
      <c r="A21" s="75">
        <v>2.4</v>
      </c>
      <c r="B21" s="69" t="s">
        <v>144</v>
      </c>
      <c r="C21" s="58" t="s">
        <v>21</v>
      </c>
      <c r="D21" s="13"/>
    </row>
    <row r="22" spans="1:4" ht="15.75" x14ac:dyDescent="0.25">
      <c r="A22" s="74"/>
      <c r="B22" s="67" t="s">
        <v>145</v>
      </c>
      <c r="C22" s="59">
        <v>12</v>
      </c>
      <c r="D22" s="13"/>
    </row>
    <row r="23" spans="1:4" ht="15.75" x14ac:dyDescent="0.25">
      <c r="A23" s="76"/>
      <c r="B23" s="70"/>
      <c r="C23" s="57"/>
      <c r="D23" s="13"/>
    </row>
    <row r="24" spans="1:4" ht="15.75" x14ac:dyDescent="0.25">
      <c r="A24" s="75">
        <v>2.5</v>
      </c>
      <c r="B24" s="69" t="s">
        <v>146</v>
      </c>
      <c r="C24" s="58" t="s">
        <v>0</v>
      </c>
      <c r="D24" s="13"/>
    </row>
    <row r="25" spans="1:4" ht="15.75" x14ac:dyDescent="0.25">
      <c r="A25" s="74"/>
      <c r="B25" s="67" t="s">
        <v>145</v>
      </c>
      <c r="C25" s="59">
        <v>17</v>
      </c>
      <c r="D25" s="13"/>
    </row>
    <row r="26" spans="1:4" ht="15.75" x14ac:dyDescent="0.25">
      <c r="A26" s="75">
        <v>2.5</v>
      </c>
      <c r="B26" s="69" t="s">
        <v>146</v>
      </c>
      <c r="C26" s="58" t="s">
        <v>21</v>
      </c>
      <c r="D26" s="13"/>
    </row>
    <row r="27" spans="1:4" ht="15.75" x14ac:dyDescent="0.25">
      <c r="A27" s="74"/>
      <c r="B27" s="67" t="s">
        <v>145</v>
      </c>
      <c r="C27" s="59">
        <v>12</v>
      </c>
      <c r="D27" s="13"/>
    </row>
    <row r="28" spans="1:4" ht="15.75" x14ac:dyDescent="0.25">
      <c r="A28" s="74"/>
      <c r="B28" s="71"/>
      <c r="C28" s="60"/>
      <c r="D28" s="13"/>
    </row>
    <row r="29" spans="1:4" ht="15.75" x14ac:dyDescent="0.25">
      <c r="A29" s="75">
        <v>2.6</v>
      </c>
      <c r="B29" s="69" t="s">
        <v>147</v>
      </c>
      <c r="C29" s="58" t="s">
        <v>0</v>
      </c>
      <c r="D29" s="13"/>
    </row>
    <row r="30" spans="1:4" ht="15.75" x14ac:dyDescent="0.25">
      <c r="A30" s="74"/>
      <c r="B30" s="67" t="s">
        <v>145</v>
      </c>
      <c r="C30" s="59">
        <v>17</v>
      </c>
      <c r="D30" s="13"/>
    </row>
    <row r="31" spans="1:4" ht="15.75" x14ac:dyDescent="0.25">
      <c r="A31" s="75">
        <v>2.6</v>
      </c>
      <c r="B31" s="69" t="s">
        <v>147</v>
      </c>
      <c r="C31" s="58" t="s">
        <v>21</v>
      </c>
      <c r="D31" s="13"/>
    </row>
    <row r="32" spans="1:4" ht="15.75" x14ac:dyDescent="0.25">
      <c r="A32" s="74"/>
      <c r="B32" s="67" t="s">
        <v>145</v>
      </c>
      <c r="C32" s="59">
        <v>12</v>
      </c>
      <c r="D32" s="13"/>
    </row>
    <row r="33" spans="1:4" ht="15.75" x14ac:dyDescent="0.25">
      <c r="A33" s="74"/>
      <c r="B33" s="71"/>
      <c r="C33" s="60"/>
      <c r="D33" s="13"/>
    </row>
    <row r="34" spans="1:4" ht="15.75" x14ac:dyDescent="0.25">
      <c r="A34" s="75">
        <v>2.7</v>
      </c>
      <c r="B34" s="69" t="s">
        <v>148</v>
      </c>
      <c r="C34" s="58" t="s">
        <v>0</v>
      </c>
      <c r="D34" s="13"/>
    </row>
    <row r="35" spans="1:4" ht="15.75" x14ac:dyDescent="0.25">
      <c r="A35" s="74"/>
      <c r="B35" s="67" t="s">
        <v>145</v>
      </c>
      <c r="C35" s="59">
        <v>17</v>
      </c>
      <c r="D35" s="13"/>
    </row>
    <row r="36" spans="1:4" ht="15.75" x14ac:dyDescent="0.25">
      <c r="A36" s="75">
        <v>2.7</v>
      </c>
      <c r="B36" s="69" t="s">
        <v>148</v>
      </c>
      <c r="C36" s="58" t="s">
        <v>21</v>
      </c>
      <c r="D36" s="13"/>
    </row>
    <row r="37" spans="1:4" ht="15.75" x14ac:dyDescent="0.25">
      <c r="A37" s="74"/>
      <c r="B37" s="67" t="s">
        <v>145</v>
      </c>
      <c r="C37" s="59">
        <v>12</v>
      </c>
      <c r="D37" s="13"/>
    </row>
    <row r="38" spans="1:4" ht="15.75" x14ac:dyDescent="0.25">
      <c r="A38" s="76"/>
      <c r="B38" s="70"/>
      <c r="C38" s="57"/>
      <c r="D38" s="13"/>
    </row>
    <row r="39" spans="1:4" ht="15.75" x14ac:dyDescent="0.25">
      <c r="A39" s="75">
        <v>2.8</v>
      </c>
      <c r="B39" s="69" t="s">
        <v>149</v>
      </c>
      <c r="C39" s="58" t="s">
        <v>0</v>
      </c>
      <c r="D39" s="13"/>
    </row>
    <row r="40" spans="1:4" ht="15.75" x14ac:dyDescent="0.25">
      <c r="A40" s="74"/>
      <c r="B40" s="67" t="s">
        <v>150</v>
      </c>
      <c r="C40" s="59">
        <v>17</v>
      </c>
      <c r="D40" s="13"/>
    </row>
    <row r="41" spans="1:4" ht="15.75" x14ac:dyDescent="0.25">
      <c r="A41" s="75">
        <v>2.8</v>
      </c>
      <c r="B41" s="69" t="s">
        <v>149</v>
      </c>
      <c r="C41" s="58" t="s">
        <v>21</v>
      </c>
      <c r="D41" s="13"/>
    </row>
    <row r="42" spans="1:4" ht="15.75" x14ac:dyDescent="0.25">
      <c r="A42" s="74"/>
      <c r="B42" s="67" t="s">
        <v>150</v>
      </c>
      <c r="C42" s="59">
        <v>12</v>
      </c>
      <c r="D42" s="13"/>
    </row>
    <row r="43" spans="1:4" ht="15.75" x14ac:dyDescent="0.25">
      <c r="A43" s="76"/>
      <c r="B43" s="70"/>
      <c r="C43" s="57"/>
      <c r="D43" s="13"/>
    </row>
    <row r="44" spans="1:4" ht="15.75" x14ac:dyDescent="0.25">
      <c r="A44" s="75">
        <v>2.9</v>
      </c>
      <c r="B44" s="68" t="s">
        <v>151</v>
      </c>
      <c r="C44" s="58" t="s">
        <v>0</v>
      </c>
      <c r="D44" s="13"/>
    </row>
    <row r="45" spans="1:4" ht="15.75" x14ac:dyDescent="0.25">
      <c r="A45" s="74"/>
      <c r="B45" s="67" t="s">
        <v>152</v>
      </c>
      <c r="C45" s="59">
        <v>17</v>
      </c>
      <c r="D45" s="13"/>
    </row>
    <row r="46" spans="1:4" ht="15.75" x14ac:dyDescent="0.25">
      <c r="A46" s="75">
        <v>2.9</v>
      </c>
      <c r="B46" s="68" t="s">
        <v>151</v>
      </c>
      <c r="C46" s="58" t="s">
        <v>21</v>
      </c>
      <c r="D46" s="13"/>
    </row>
    <row r="47" spans="1:4" ht="15.75" x14ac:dyDescent="0.25">
      <c r="A47" s="74"/>
      <c r="B47" s="67" t="s">
        <v>152</v>
      </c>
      <c r="C47" s="59">
        <v>12</v>
      </c>
      <c r="D47" s="13"/>
    </row>
    <row r="48" spans="1:4" ht="15.75" x14ac:dyDescent="0.25">
      <c r="A48" s="76"/>
      <c r="B48" s="70"/>
      <c r="C48" s="57"/>
      <c r="D48" s="13"/>
    </row>
    <row r="49" spans="1:4" ht="15.75" x14ac:dyDescent="0.25">
      <c r="A49" s="77">
        <v>2.1</v>
      </c>
      <c r="B49" s="69" t="s">
        <v>153</v>
      </c>
      <c r="C49" s="58" t="s">
        <v>0</v>
      </c>
      <c r="D49" s="13"/>
    </row>
    <row r="50" spans="1:4" ht="15.75" x14ac:dyDescent="0.25">
      <c r="A50" s="74"/>
      <c r="B50" s="67" t="s">
        <v>154</v>
      </c>
      <c r="C50" s="59">
        <v>16</v>
      </c>
      <c r="D50" s="13"/>
    </row>
    <row r="51" spans="1:4" ht="15.75" x14ac:dyDescent="0.25">
      <c r="A51" s="77">
        <v>2.1</v>
      </c>
      <c r="B51" s="69" t="s">
        <v>153</v>
      </c>
      <c r="C51" s="58" t="s">
        <v>21</v>
      </c>
      <c r="D51" s="13"/>
    </row>
    <row r="52" spans="1:4" ht="15.75" x14ac:dyDescent="0.25">
      <c r="A52" s="74"/>
      <c r="B52" s="67" t="s">
        <v>154</v>
      </c>
      <c r="C52" s="59">
        <v>12</v>
      </c>
      <c r="D52" s="13"/>
    </row>
    <row r="53" spans="1:4" ht="15.75" x14ac:dyDescent="0.25">
      <c r="A53" s="74"/>
      <c r="B53" s="71"/>
      <c r="C53" s="60"/>
      <c r="D53" s="13"/>
    </row>
    <row r="54" spans="1:4" ht="15.75" x14ac:dyDescent="0.25">
      <c r="A54" s="75">
        <v>2.11</v>
      </c>
      <c r="B54" s="69" t="s">
        <v>155</v>
      </c>
      <c r="C54" s="58" t="s">
        <v>0</v>
      </c>
      <c r="D54" s="13"/>
    </row>
    <row r="55" spans="1:4" ht="15.75" x14ac:dyDescent="0.25">
      <c r="A55" s="74"/>
      <c r="B55" s="67" t="s">
        <v>156</v>
      </c>
      <c r="C55" s="59">
        <v>16</v>
      </c>
      <c r="D55" s="13"/>
    </row>
    <row r="56" spans="1:4" ht="15.75" x14ac:dyDescent="0.25">
      <c r="A56" s="75">
        <v>2.11</v>
      </c>
      <c r="B56" s="69" t="s">
        <v>155</v>
      </c>
      <c r="C56" s="58" t="s">
        <v>21</v>
      </c>
      <c r="D56" s="13"/>
    </row>
    <row r="57" spans="1:4" ht="15.75" x14ac:dyDescent="0.25">
      <c r="A57" s="74"/>
      <c r="B57" s="67" t="s">
        <v>156</v>
      </c>
      <c r="C57" s="59">
        <v>12</v>
      </c>
      <c r="D57" s="13"/>
    </row>
    <row r="58" spans="1:4" ht="15.75" x14ac:dyDescent="0.25">
      <c r="A58" s="76"/>
      <c r="B58" s="70"/>
      <c r="C58" s="57"/>
      <c r="D58" s="13"/>
    </row>
    <row r="59" spans="1:4" ht="15.75" x14ac:dyDescent="0.25">
      <c r="A59" s="75">
        <v>2.12</v>
      </c>
      <c r="B59" s="69" t="s">
        <v>157</v>
      </c>
      <c r="C59" s="58" t="s">
        <v>0</v>
      </c>
      <c r="D59" s="13"/>
    </row>
    <row r="60" spans="1:4" ht="15.75" x14ac:dyDescent="0.25">
      <c r="A60" s="74"/>
      <c r="B60" s="67" t="s">
        <v>156</v>
      </c>
      <c r="C60" s="59">
        <v>16</v>
      </c>
      <c r="D60" s="13"/>
    </row>
    <row r="61" spans="1:4" ht="15.75" x14ac:dyDescent="0.25">
      <c r="A61" s="75">
        <v>2.12</v>
      </c>
      <c r="B61" s="69" t="s">
        <v>157</v>
      </c>
      <c r="C61" s="58" t="s">
        <v>21</v>
      </c>
      <c r="D61" s="13"/>
    </row>
    <row r="62" spans="1:4" ht="15.75" x14ac:dyDescent="0.25">
      <c r="A62" s="74"/>
      <c r="B62" s="67" t="s">
        <v>156</v>
      </c>
      <c r="C62" s="59">
        <v>12</v>
      </c>
      <c r="D62" s="13"/>
    </row>
    <row r="63" spans="1:4" ht="15.75" x14ac:dyDescent="0.25">
      <c r="A63" s="76"/>
      <c r="B63" s="70"/>
      <c r="C63" s="57"/>
      <c r="D63" s="13"/>
    </row>
    <row r="64" spans="1:4" ht="15.75" x14ac:dyDescent="0.25">
      <c r="A64" s="75">
        <v>2.13</v>
      </c>
      <c r="B64" s="69" t="s">
        <v>158</v>
      </c>
      <c r="C64" s="58" t="s">
        <v>0</v>
      </c>
      <c r="D64" s="13"/>
    </row>
    <row r="65" spans="1:4" ht="15.75" x14ac:dyDescent="0.25">
      <c r="A65" s="74"/>
      <c r="B65" s="67" t="s">
        <v>156</v>
      </c>
      <c r="C65" s="59">
        <v>16</v>
      </c>
      <c r="D65" s="13"/>
    </row>
    <row r="66" spans="1:4" ht="15.75" x14ac:dyDescent="0.25">
      <c r="A66" s="75">
        <v>2.13</v>
      </c>
      <c r="B66" s="69" t="s">
        <v>158</v>
      </c>
      <c r="C66" s="58" t="s">
        <v>21</v>
      </c>
      <c r="D66" s="13"/>
    </row>
    <row r="67" spans="1:4" ht="15.75" x14ac:dyDescent="0.25">
      <c r="A67" s="74"/>
      <c r="B67" s="67" t="s">
        <v>156</v>
      </c>
      <c r="C67" s="59">
        <v>12</v>
      </c>
      <c r="D67" s="13"/>
    </row>
    <row r="68" spans="1:4" ht="15.75" x14ac:dyDescent="0.25">
      <c r="A68" s="76"/>
      <c r="B68" s="70"/>
      <c r="C68" s="57"/>
      <c r="D68" s="13"/>
    </row>
    <row r="69" spans="1:4" ht="15.75" x14ac:dyDescent="0.25">
      <c r="A69" s="75">
        <v>2.14</v>
      </c>
      <c r="B69" s="69" t="s">
        <v>159</v>
      </c>
      <c r="C69" s="58" t="s">
        <v>0</v>
      </c>
      <c r="D69" s="13"/>
    </row>
    <row r="70" spans="1:4" ht="15.75" x14ac:dyDescent="0.25">
      <c r="A70" s="78"/>
      <c r="B70" s="67" t="s">
        <v>160</v>
      </c>
      <c r="C70" s="59">
        <v>17</v>
      </c>
      <c r="D70" s="13"/>
    </row>
    <row r="71" spans="1:4" ht="15.75" x14ac:dyDescent="0.25">
      <c r="A71" s="75">
        <v>2.14</v>
      </c>
      <c r="B71" s="69" t="s">
        <v>159</v>
      </c>
      <c r="C71" s="58" t="s">
        <v>21</v>
      </c>
      <c r="D71" s="13"/>
    </row>
    <row r="72" spans="1:4" ht="15.75" x14ac:dyDescent="0.25">
      <c r="A72" s="78"/>
      <c r="B72" s="67" t="s">
        <v>160</v>
      </c>
      <c r="C72" s="59">
        <v>12</v>
      </c>
      <c r="D72" s="13"/>
    </row>
    <row r="73" spans="1:4" ht="15.75" x14ac:dyDescent="0.25">
      <c r="A73" s="76"/>
      <c r="B73" s="70"/>
      <c r="C73" s="57"/>
      <c r="D73" s="13"/>
    </row>
    <row r="74" spans="1:4" ht="15.75" x14ac:dyDescent="0.25">
      <c r="A74" s="75">
        <v>2.15</v>
      </c>
      <c r="B74" s="69" t="s">
        <v>161</v>
      </c>
      <c r="C74" s="58" t="s">
        <v>0</v>
      </c>
      <c r="D74" s="13"/>
    </row>
    <row r="75" spans="1:4" ht="15.75" x14ac:dyDescent="0.25">
      <c r="A75" s="78"/>
      <c r="B75" s="67" t="s">
        <v>162</v>
      </c>
      <c r="C75" s="59">
        <v>17</v>
      </c>
      <c r="D75" s="13"/>
    </row>
    <row r="76" spans="1:4" ht="15.75" x14ac:dyDescent="0.25">
      <c r="A76" s="75">
        <v>2.15</v>
      </c>
      <c r="B76" s="69" t="s">
        <v>161</v>
      </c>
      <c r="C76" s="58" t="s">
        <v>21</v>
      </c>
      <c r="D76" s="13"/>
    </row>
    <row r="77" spans="1:4" ht="16.5" thickBot="1" x14ac:dyDescent="0.3">
      <c r="A77" s="79"/>
      <c r="B77" s="80" t="s">
        <v>162</v>
      </c>
      <c r="C77" s="81">
        <v>12</v>
      </c>
      <c r="D77" s="13"/>
    </row>
    <row r="78" spans="1:4" ht="16.5" thickTop="1" x14ac:dyDescent="0.25">
      <c r="A78" s="16"/>
      <c r="B78" s="14"/>
      <c r="C78" s="15"/>
      <c r="D78" s="13"/>
    </row>
    <row r="79" spans="1:4" ht="15.75" x14ac:dyDescent="0.25">
      <c r="A79" s="16"/>
      <c r="B79" s="14"/>
      <c r="C79" s="15"/>
      <c r="D79" s="13"/>
    </row>
    <row r="80" spans="1:4" ht="15.75" x14ac:dyDescent="0.25">
      <c r="A80" s="16"/>
      <c r="B80" s="14"/>
      <c r="C80" s="15"/>
      <c r="D80" s="13"/>
    </row>
    <row r="81" spans="1:4" ht="15.75" x14ac:dyDescent="0.25">
      <c r="A81" s="16"/>
      <c r="B81" s="14"/>
      <c r="C81" s="15"/>
      <c r="D81" s="13"/>
    </row>
  </sheetData>
  <sheetProtection formatCells="0" formatColumns="0" formatRows="0" insertColumns="0" insertRows="0" insertHyperlinks="0" deleteColumns="0" deleteRows="0" sort="0" autoFilter="0" pivotTables="0"/>
  <mergeCells count="1">
    <mergeCell ref="A1:C1"/>
  </mergeCells>
  <phoneticPr fontId="1" type="noConversion"/>
  <pageMargins left="0.45" right="0.45" top="0.5" bottom="0.5" header="0" footer="0.25"/>
  <pageSetup paperSize="9" orientation="portrait" horizontalDpi="1200" verticalDpi="120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A1:C410"/>
  <sheetViews>
    <sheetView tabSelected="1" workbookViewId="0">
      <pane ySplit="2" topLeftCell="A390" activePane="bottomLeft" state="frozen"/>
      <selection activeCell="K39" sqref="K39"/>
      <selection pane="bottomLeft" activeCell="J397" sqref="J397"/>
    </sheetView>
  </sheetViews>
  <sheetFormatPr defaultColWidth="9" defaultRowHeight="12.75" x14ac:dyDescent="0.2"/>
  <cols>
    <col min="1" max="1" width="14.28515625" style="11" customWidth="1"/>
    <col min="2" max="2" width="88.5703125" style="11" customWidth="1"/>
    <col min="3" max="3" width="19.28515625" style="17" customWidth="1"/>
  </cols>
  <sheetData>
    <row r="1" spans="1:3" ht="41.25" customHeight="1" x14ac:dyDescent="0.2">
      <c r="A1" s="176" t="s">
        <v>95</v>
      </c>
      <c r="B1" s="176"/>
      <c r="C1" s="34"/>
    </row>
    <row r="2" spans="1:3" s="1" customFormat="1" ht="21" x14ac:dyDescent="0.2">
      <c r="A2" s="35" t="s">
        <v>20</v>
      </c>
      <c r="B2" s="35" t="s">
        <v>6</v>
      </c>
      <c r="C2" s="36" t="s">
        <v>380</v>
      </c>
    </row>
    <row r="3" spans="1:3" ht="21.75" thickBot="1" x14ac:dyDescent="0.4">
      <c r="A3" s="97"/>
      <c r="B3" s="97"/>
      <c r="C3" s="98"/>
    </row>
    <row r="4" spans="1:3" ht="22.5" thickTop="1" thickBot="1" x14ac:dyDescent="0.25">
      <c r="A4" s="104">
        <v>4.0999999999999996</v>
      </c>
      <c r="B4" s="102" t="s">
        <v>163</v>
      </c>
      <c r="C4" s="100" t="s">
        <v>21</v>
      </c>
    </row>
    <row r="5" spans="1:3" ht="21.75" thickTop="1" x14ac:dyDescent="0.35">
      <c r="A5" s="103"/>
      <c r="B5" s="101" t="s">
        <v>164</v>
      </c>
      <c r="C5" s="99">
        <v>7</v>
      </c>
    </row>
    <row r="6" spans="1:3" ht="21" x14ac:dyDescent="0.35">
      <c r="A6" s="83"/>
      <c r="B6" s="87" t="s">
        <v>10</v>
      </c>
      <c r="C6" s="89">
        <f>C5+1</f>
        <v>8</v>
      </c>
    </row>
    <row r="7" spans="1:3" ht="21" x14ac:dyDescent="0.35">
      <c r="A7" s="83"/>
      <c r="B7" s="87" t="s">
        <v>7</v>
      </c>
      <c r="C7" s="89">
        <f t="shared" ref="C7:C16" si="0">C6+1</f>
        <v>9</v>
      </c>
    </row>
    <row r="8" spans="1:3" ht="21" x14ac:dyDescent="0.35">
      <c r="A8" s="83"/>
      <c r="B8" s="87" t="s">
        <v>11</v>
      </c>
      <c r="C8" s="89">
        <f t="shared" si="0"/>
        <v>10</v>
      </c>
    </row>
    <row r="9" spans="1:3" ht="21" x14ac:dyDescent="0.35">
      <c r="A9" s="83"/>
      <c r="B9" s="87" t="s">
        <v>8</v>
      </c>
      <c r="C9" s="89">
        <f t="shared" si="0"/>
        <v>11</v>
      </c>
    </row>
    <row r="10" spans="1:3" ht="21" x14ac:dyDescent="0.35">
      <c r="A10" s="83"/>
      <c r="B10" s="87" t="s">
        <v>12</v>
      </c>
      <c r="C10" s="89">
        <f t="shared" si="0"/>
        <v>12</v>
      </c>
    </row>
    <row r="11" spans="1:3" ht="21" x14ac:dyDescent="0.35">
      <c r="A11" s="83"/>
      <c r="B11" s="87" t="s">
        <v>165</v>
      </c>
      <c r="C11" s="89">
        <f t="shared" si="0"/>
        <v>13</v>
      </c>
    </row>
    <row r="12" spans="1:3" ht="21" x14ac:dyDescent="0.35">
      <c r="A12" s="83"/>
      <c r="B12" s="87" t="s">
        <v>13</v>
      </c>
      <c r="C12" s="89">
        <f t="shared" si="0"/>
        <v>14</v>
      </c>
    </row>
    <row r="13" spans="1:3" ht="21" x14ac:dyDescent="0.35">
      <c r="A13" s="83"/>
      <c r="B13" s="87" t="s">
        <v>9</v>
      </c>
      <c r="C13" s="89">
        <f t="shared" si="0"/>
        <v>15</v>
      </c>
    </row>
    <row r="14" spans="1:3" ht="21" x14ac:dyDescent="0.35">
      <c r="A14" s="83"/>
      <c r="B14" s="87" t="s">
        <v>16</v>
      </c>
      <c r="C14" s="89">
        <f t="shared" si="0"/>
        <v>16</v>
      </c>
    </row>
    <row r="15" spans="1:3" ht="21" x14ac:dyDescent="0.35">
      <c r="A15" s="83"/>
      <c r="B15" s="87" t="s">
        <v>17</v>
      </c>
      <c r="C15" s="89">
        <f t="shared" si="0"/>
        <v>17</v>
      </c>
    </row>
    <row r="16" spans="1:3" ht="21" x14ac:dyDescent="0.35">
      <c r="A16" s="83"/>
      <c r="B16" s="87" t="s">
        <v>18</v>
      </c>
      <c r="C16" s="89">
        <f t="shared" si="0"/>
        <v>18</v>
      </c>
    </row>
    <row r="17" spans="1:3" ht="21.75" thickBot="1" x14ac:dyDescent="0.4">
      <c r="A17" s="85"/>
      <c r="B17" s="88" t="s">
        <v>19</v>
      </c>
      <c r="C17" s="93">
        <v>22</v>
      </c>
    </row>
    <row r="18" spans="1:3" ht="21.75" thickTop="1" x14ac:dyDescent="0.2">
      <c r="A18" s="94">
        <v>4.0999999999999996</v>
      </c>
      <c r="B18" s="95" t="s">
        <v>163</v>
      </c>
      <c r="C18" s="105" t="s">
        <v>0</v>
      </c>
    </row>
    <row r="19" spans="1:3" ht="21" x14ac:dyDescent="0.35">
      <c r="A19" s="83"/>
      <c r="B19" s="87" t="s">
        <v>164</v>
      </c>
      <c r="C19" s="89">
        <v>15</v>
      </c>
    </row>
    <row r="20" spans="1:3" ht="21" x14ac:dyDescent="0.35">
      <c r="A20" s="83"/>
      <c r="B20" s="87" t="s">
        <v>10</v>
      </c>
      <c r="C20" s="89">
        <f>C19+2</f>
        <v>17</v>
      </c>
    </row>
    <row r="21" spans="1:3" ht="21" x14ac:dyDescent="0.35">
      <c r="A21" s="83"/>
      <c r="B21" s="87" t="s">
        <v>7</v>
      </c>
      <c r="C21" s="89">
        <f t="shared" ref="C21:C28" si="1">C20+2</f>
        <v>19</v>
      </c>
    </row>
    <row r="22" spans="1:3" ht="21" x14ac:dyDescent="0.35">
      <c r="A22" s="83"/>
      <c r="B22" s="87" t="s">
        <v>11</v>
      </c>
      <c r="C22" s="89">
        <f t="shared" si="1"/>
        <v>21</v>
      </c>
    </row>
    <row r="23" spans="1:3" ht="21" x14ac:dyDescent="0.35">
      <c r="A23" s="83"/>
      <c r="B23" s="87" t="s">
        <v>8</v>
      </c>
      <c r="C23" s="89">
        <f t="shared" si="1"/>
        <v>23</v>
      </c>
    </row>
    <row r="24" spans="1:3" ht="21" x14ac:dyDescent="0.35">
      <c r="A24" s="83"/>
      <c r="B24" s="87" t="s">
        <v>12</v>
      </c>
      <c r="C24" s="89">
        <f t="shared" si="1"/>
        <v>25</v>
      </c>
    </row>
    <row r="25" spans="1:3" ht="21" x14ac:dyDescent="0.35">
      <c r="A25" s="83"/>
      <c r="B25" s="87" t="s">
        <v>165</v>
      </c>
      <c r="C25" s="89">
        <f t="shared" si="1"/>
        <v>27</v>
      </c>
    </row>
    <row r="26" spans="1:3" ht="21" x14ac:dyDescent="0.35">
      <c r="A26" s="83"/>
      <c r="B26" s="87" t="s">
        <v>13</v>
      </c>
      <c r="C26" s="89">
        <f t="shared" si="1"/>
        <v>29</v>
      </c>
    </row>
    <row r="27" spans="1:3" ht="21" x14ac:dyDescent="0.35">
      <c r="A27" s="83"/>
      <c r="B27" s="87" t="s">
        <v>9</v>
      </c>
      <c r="C27" s="89">
        <f t="shared" si="1"/>
        <v>31</v>
      </c>
    </row>
    <row r="28" spans="1:3" ht="21" x14ac:dyDescent="0.35">
      <c r="A28" s="83"/>
      <c r="B28" s="87" t="s">
        <v>16</v>
      </c>
      <c r="C28" s="89">
        <f t="shared" si="1"/>
        <v>33</v>
      </c>
    </row>
    <row r="29" spans="1:3" ht="21" x14ac:dyDescent="0.35">
      <c r="A29" s="83"/>
      <c r="B29" s="87" t="s">
        <v>17</v>
      </c>
      <c r="C29" s="89">
        <v>37</v>
      </c>
    </row>
    <row r="30" spans="1:3" ht="21" x14ac:dyDescent="0.35">
      <c r="A30" s="83"/>
      <c r="B30" s="87" t="s">
        <v>18</v>
      </c>
      <c r="C30" s="89">
        <v>42</v>
      </c>
    </row>
    <row r="31" spans="1:3" ht="21" x14ac:dyDescent="0.35">
      <c r="A31" s="83"/>
      <c r="B31" s="87" t="s">
        <v>19</v>
      </c>
      <c r="C31" s="89">
        <v>46</v>
      </c>
    </row>
    <row r="32" spans="1:3" ht="21" x14ac:dyDescent="0.2">
      <c r="A32" s="94">
        <v>4.2</v>
      </c>
      <c r="B32" s="95" t="s">
        <v>166</v>
      </c>
      <c r="C32" s="96" t="s">
        <v>21</v>
      </c>
    </row>
    <row r="33" spans="1:3" ht="21" x14ac:dyDescent="0.35">
      <c r="A33" s="84"/>
      <c r="B33" s="87" t="s">
        <v>167</v>
      </c>
      <c r="C33" s="89">
        <v>6</v>
      </c>
    </row>
    <row r="34" spans="1:3" ht="21" x14ac:dyDescent="0.35">
      <c r="A34" s="83"/>
      <c r="B34" s="87" t="s">
        <v>164</v>
      </c>
      <c r="C34" s="89">
        <f>C33+1</f>
        <v>7</v>
      </c>
    </row>
    <row r="35" spans="1:3" ht="21" x14ac:dyDescent="0.35">
      <c r="A35" s="83"/>
      <c r="B35" s="87" t="s">
        <v>10</v>
      </c>
      <c r="C35" s="89">
        <f t="shared" ref="C35:C43" si="2">C34+1</f>
        <v>8</v>
      </c>
    </row>
    <row r="36" spans="1:3" ht="21" x14ac:dyDescent="0.35">
      <c r="A36" s="83"/>
      <c r="B36" s="87" t="s">
        <v>7</v>
      </c>
      <c r="C36" s="89">
        <f t="shared" si="2"/>
        <v>9</v>
      </c>
    </row>
    <row r="37" spans="1:3" ht="21" x14ac:dyDescent="0.35">
      <c r="A37" s="83"/>
      <c r="B37" s="87" t="s">
        <v>11</v>
      </c>
      <c r="C37" s="89">
        <f t="shared" si="2"/>
        <v>10</v>
      </c>
    </row>
    <row r="38" spans="1:3" ht="21" x14ac:dyDescent="0.35">
      <c r="A38" s="83"/>
      <c r="B38" s="87" t="s">
        <v>8</v>
      </c>
      <c r="C38" s="89">
        <f t="shared" si="2"/>
        <v>11</v>
      </c>
    </row>
    <row r="39" spans="1:3" ht="21" x14ac:dyDescent="0.35">
      <c r="A39" s="83"/>
      <c r="B39" s="87" t="s">
        <v>12</v>
      </c>
      <c r="C39" s="89">
        <f t="shared" si="2"/>
        <v>12</v>
      </c>
    </row>
    <row r="40" spans="1:3" ht="21" x14ac:dyDescent="0.35">
      <c r="A40" s="83"/>
      <c r="B40" s="87" t="s">
        <v>165</v>
      </c>
      <c r="C40" s="89">
        <f t="shared" si="2"/>
        <v>13</v>
      </c>
    </row>
    <row r="41" spans="1:3" ht="21" x14ac:dyDescent="0.35">
      <c r="A41" s="83"/>
      <c r="B41" s="87" t="s">
        <v>13</v>
      </c>
      <c r="C41" s="89">
        <f t="shared" si="2"/>
        <v>14</v>
      </c>
    </row>
    <row r="42" spans="1:3" ht="21" x14ac:dyDescent="0.35">
      <c r="A42" s="83"/>
      <c r="B42" s="87" t="s">
        <v>168</v>
      </c>
      <c r="C42" s="89">
        <f t="shared" si="2"/>
        <v>15</v>
      </c>
    </row>
    <row r="43" spans="1:3" ht="21" x14ac:dyDescent="0.35">
      <c r="A43" s="83"/>
      <c r="B43" s="87" t="s">
        <v>9</v>
      </c>
      <c r="C43" s="89">
        <f t="shared" si="2"/>
        <v>16</v>
      </c>
    </row>
    <row r="44" spans="1:3" ht="21" x14ac:dyDescent="0.35">
      <c r="A44" s="83"/>
      <c r="B44" s="87" t="s">
        <v>169</v>
      </c>
      <c r="C44" s="89">
        <v>18</v>
      </c>
    </row>
    <row r="45" spans="1:3" ht="21.75" thickBot="1" x14ac:dyDescent="0.4">
      <c r="A45" s="106"/>
      <c r="B45" s="107" t="s">
        <v>16</v>
      </c>
      <c r="C45" s="108">
        <v>20</v>
      </c>
    </row>
    <row r="46" spans="1:3" ht="22.5" thickTop="1" thickBot="1" x14ac:dyDescent="0.25">
      <c r="A46" s="102">
        <v>4.2</v>
      </c>
      <c r="B46" s="110" t="s">
        <v>166</v>
      </c>
      <c r="C46" s="111" t="s">
        <v>0</v>
      </c>
    </row>
    <row r="47" spans="1:3" ht="21.75" thickTop="1" x14ac:dyDescent="0.35">
      <c r="A47" s="109"/>
      <c r="B47" s="101" t="s">
        <v>167</v>
      </c>
      <c r="C47" s="99">
        <v>14</v>
      </c>
    </row>
    <row r="48" spans="1:3" ht="21" x14ac:dyDescent="0.35">
      <c r="A48" s="83"/>
      <c r="B48" s="87" t="s">
        <v>164</v>
      </c>
      <c r="C48" s="89">
        <f>C47+2</f>
        <v>16</v>
      </c>
    </row>
    <row r="49" spans="1:3" ht="21" x14ac:dyDescent="0.35">
      <c r="A49" s="83"/>
      <c r="B49" s="87" t="s">
        <v>10</v>
      </c>
      <c r="C49" s="89">
        <f t="shared" ref="C49:C56" si="3">C48+2</f>
        <v>18</v>
      </c>
    </row>
    <row r="50" spans="1:3" ht="21" x14ac:dyDescent="0.35">
      <c r="A50" s="83"/>
      <c r="B50" s="87" t="s">
        <v>7</v>
      </c>
      <c r="C50" s="89">
        <f t="shared" si="3"/>
        <v>20</v>
      </c>
    </row>
    <row r="51" spans="1:3" ht="21" x14ac:dyDescent="0.35">
      <c r="A51" s="83"/>
      <c r="B51" s="87" t="s">
        <v>11</v>
      </c>
      <c r="C51" s="89">
        <f t="shared" si="3"/>
        <v>22</v>
      </c>
    </row>
    <row r="52" spans="1:3" ht="21" x14ac:dyDescent="0.35">
      <c r="A52" s="83"/>
      <c r="B52" s="87" t="s">
        <v>8</v>
      </c>
      <c r="C52" s="89">
        <f t="shared" si="3"/>
        <v>24</v>
      </c>
    </row>
    <row r="53" spans="1:3" ht="21" x14ac:dyDescent="0.35">
      <c r="A53" s="83"/>
      <c r="B53" s="87" t="s">
        <v>12</v>
      </c>
      <c r="C53" s="89">
        <f t="shared" si="3"/>
        <v>26</v>
      </c>
    </row>
    <row r="54" spans="1:3" ht="21" x14ac:dyDescent="0.35">
      <c r="A54" s="83"/>
      <c r="B54" s="87" t="s">
        <v>165</v>
      </c>
      <c r="C54" s="89">
        <f t="shared" si="3"/>
        <v>28</v>
      </c>
    </row>
    <row r="55" spans="1:3" ht="21" x14ac:dyDescent="0.35">
      <c r="A55" s="83"/>
      <c r="B55" s="87" t="s">
        <v>13</v>
      </c>
      <c r="C55" s="89">
        <f t="shared" si="3"/>
        <v>30</v>
      </c>
    </row>
    <row r="56" spans="1:3" ht="21" x14ac:dyDescent="0.35">
      <c r="A56" s="83"/>
      <c r="B56" s="87" t="s">
        <v>168</v>
      </c>
      <c r="C56" s="89">
        <f t="shared" si="3"/>
        <v>32</v>
      </c>
    </row>
    <row r="57" spans="1:3" ht="21" x14ac:dyDescent="0.35">
      <c r="A57" s="83"/>
      <c r="B57" s="87" t="s">
        <v>9</v>
      </c>
      <c r="C57" s="89">
        <v>35</v>
      </c>
    </row>
    <row r="58" spans="1:3" ht="21" x14ac:dyDescent="0.35">
      <c r="A58" s="83"/>
      <c r="B58" s="87" t="s">
        <v>169</v>
      </c>
      <c r="C58" s="89">
        <v>37</v>
      </c>
    </row>
    <row r="59" spans="1:3" ht="21" x14ac:dyDescent="0.35">
      <c r="A59" s="83"/>
      <c r="B59" s="87" t="s">
        <v>16</v>
      </c>
      <c r="C59" s="89">
        <v>39</v>
      </c>
    </row>
    <row r="60" spans="1:3" ht="21.75" thickBot="1" x14ac:dyDescent="0.4">
      <c r="A60" s="106"/>
      <c r="B60" s="107"/>
      <c r="C60" s="112"/>
    </row>
    <row r="61" spans="1:3" ht="22.5" thickTop="1" thickBot="1" x14ac:dyDescent="0.25">
      <c r="A61" s="102">
        <v>4.3</v>
      </c>
      <c r="B61" s="110" t="s">
        <v>170</v>
      </c>
      <c r="C61" s="100" t="s">
        <v>21</v>
      </c>
    </row>
    <row r="62" spans="1:3" ht="21.75" thickTop="1" x14ac:dyDescent="0.35">
      <c r="A62" s="103"/>
      <c r="B62" s="101" t="s">
        <v>164</v>
      </c>
      <c r="C62" s="99">
        <v>4</v>
      </c>
    </row>
    <row r="63" spans="1:3" ht="21" x14ac:dyDescent="0.35">
      <c r="A63" s="83"/>
      <c r="B63" s="87" t="s">
        <v>10</v>
      </c>
      <c r="C63" s="89">
        <v>4.5</v>
      </c>
    </row>
    <row r="64" spans="1:3" ht="21" x14ac:dyDescent="0.35">
      <c r="A64" s="83"/>
      <c r="B64" s="87" t="s">
        <v>7</v>
      </c>
      <c r="C64" s="89">
        <f>C63+0.5</f>
        <v>5</v>
      </c>
    </row>
    <row r="65" spans="1:3" ht="21" x14ac:dyDescent="0.35">
      <c r="A65" s="83"/>
      <c r="B65" s="87" t="s">
        <v>11</v>
      </c>
      <c r="C65" s="89">
        <f t="shared" ref="C65:C69" si="4">C64+0.5</f>
        <v>5.5</v>
      </c>
    </row>
    <row r="66" spans="1:3" ht="21" x14ac:dyDescent="0.35">
      <c r="A66" s="83"/>
      <c r="B66" s="87" t="s">
        <v>8</v>
      </c>
      <c r="C66" s="89">
        <f t="shared" si="4"/>
        <v>6</v>
      </c>
    </row>
    <row r="67" spans="1:3" ht="21" x14ac:dyDescent="0.35">
      <c r="A67" s="83"/>
      <c r="B67" s="87" t="s">
        <v>12</v>
      </c>
      <c r="C67" s="89">
        <f t="shared" si="4"/>
        <v>6.5</v>
      </c>
    </row>
    <row r="68" spans="1:3" ht="21" x14ac:dyDescent="0.35">
      <c r="A68" s="83"/>
      <c r="B68" s="87" t="s">
        <v>165</v>
      </c>
      <c r="C68" s="89">
        <f t="shared" si="4"/>
        <v>7</v>
      </c>
    </row>
    <row r="69" spans="1:3" ht="21.75" thickBot="1" x14ac:dyDescent="0.4">
      <c r="A69" s="106"/>
      <c r="B69" s="107" t="s">
        <v>13</v>
      </c>
      <c r="C69" s="108">
        <f t="shared" si="4"/>
        <v>7.5</v>
      </c>
    </row>
    <row r="70" spans="1:3" ht="22.5" thickTop="1" thickBot="1" x14ac:dyDescent="0.25">
      <c r="A70" s="102">
        <v>4.3</v>
      </c>
      <c r="B70" s="110" t="s">
        <v>170</v>
      </c>
      <c r="C70" s="111" t="s">
        <v>0</v>
      </c>
    </row>
    <row r="71" spans="1:3" ht="21.75" thickTop="1" x14ac:dyDescent="0.35">
      <c r="A71" s="103"/>
      <c r="B71" s="101" t="s">
        <v>164</v>
      </c>
      <c r="C71" s="99">
        <v>6</v>
      </c>
    </row>
    <row r="72" spans="1:3" ht="21" x14ac:dyDescent="0.35">
      <c r="A72" s="83"/>
      <c r="B72" s="87" t="s">
        <v>10</v>
      </c>
      <c r="C72" s="89">
        <f>C71+1</f>
        <v>7</v>
      </c>
    </row>
    <row r="73" spans="1:3" ht="21" x14ac:dyDescent="0.35">
      <c r="A73" s="83"/>
      <c r="B73" s="87" t="s">
        <v>7</v>
      </c>
      <c r="C73" s="89">
        <f t="shared" ref="C73:C78" si="5">C72+1</f>
        <v>8</v>
      </c>
    </row>
    <row r="74" spans="1:3" ht="21" x14ac:dyDescent="0.35">
      <c r="A74" s="83"/>
      <c r="B74" s="87" t="s">
        <v>11</v>
      </c>
      <c r="C74" s="89">
        <v>9.5</v>
      </c>
    </row>
    <row r="75" spans="1:3" ht="21" x14ac:dyDescent="0.35">
      <c r="A75" s="83"/>
      <c r="B75" s="87" t="s">
        <v>8</v>
      </c>
      <c r="C75" s="89">
        <f t="shared" si="5"/>
        <v>10.5</v>
      </c>
    </row>
    <row r="76" spans="1:3" ht="21" x14ac:dyDescent="0.35">
      <c r="A76" s="83"/>
      <c r="B76" s="87" t="s">
        <v>12</v>
      </c>
      <c r="C76" s="89">
        <f t="shared" si="5"/>
        <v>11.5</v>
      </c>
    </row>
    <row r="77" spans="1:3" ht="21" x14ac:dyDescent="0.35">
      <c r="A77" s="83"/>
      <c r="B77" s="87" t="s">
        <v>165</v>
      </c>
      <c r="C77" s="89">
        <f t="shared" si="5"/>
        <v>12.5</v>
      </c>
    </row>
    <row r="78" spans="1:3" ht="21" x14ac:dyDescent="0.35">
      <c r="A78" s="83"/>
      <c r="B78" s="87" t="s">
        <v>13</v>
      </c>
      <c r="C78" s="89">
        <f t="shared" si="5"/>
        <v>13.5</v>
      </c>
    </row>
    <row r="79" spans="1:3" ht="21.75" thickBot="1" x14ac:dyDescent="0.4">
      <c r="A79" s="106"/>
      <c r="B79" s="107"/>
      <c r="C79" s="112"/>
    </row>
    <row r="80" spans="1:3" ht="22.5" thickTop="1" thickBot="1" x14ac:dyDescent="0.25">
      <c r="A80" s="102">
        <v>4.4000000000000004</v>
      </c>
      <c r="B80" s="110" t="s">
        <v>171</v>
      </c>
      <c r="C80" s="100" t="s">
        <v>21</v>
      </c>
    </row>
    <row r="81" spans="1:3" ht="21.75" thickTop="1" x14ac:dyDescent="0.35">
      <c r="A81" s="109"/>
      <c r="B81" s="101" t="s">
        <v>167</v>
      </c>
      <c r="C81" s="99">
        <v>3.5</v>
      </c>
    </row>
    <row r="82" spans="1:3" ht="21" x14ac:dyDescent="0.35">
      <c r="A82" s="83"/>
      <c r="B82" s="87" t="s">
        <v>164</v>
      </c>
      <c r="C82" s="89">
        <f>C81+0.5</f>
        <v>4</v>
      </c>
    </row>
    <row r="83" spans="1:3" ht="21" x14ac:dyDescent="0.35">
      <c r="A83" s="83"/>
      <c r="B83" s="87" t="s">
        <v>10</v>
      </c>
      <c r="C83" s="89">
        <f t="shared" ref="C83:C89" si="6">C82+0.5</f>
        <v>4.5</v>
      </c>
    </row>
    <row r="84" spans="1:3" ht="21" x14ac:dyDescent="0.35">
      <c r="A84" s="83"/>
      <c r="B84" s="87" t="s">
        <v>7</v>
      </c>
      <c r="C84" s="89">
        <f t="shared" si="6"/>
        <v>5</v>
      </c>
    </row>
    <row r="85" spans="1:3" ht="21" x14ac:dyDescent="0.35">
      <c r="A85" s="83"/>
      <c r="B85" s="87" t="s">
        <v>11</v>
      </c>
      <c r="C85" s="89">
        <f t="shared" si="6"/>
        <v>5.5</v>
      </c>
    </row>
    <row r="86" spans="1:3" ht="21" x14ac:dyDescent="0.35">
      <c r="A86" s="83"/>
      <c r="B86" s="87" t="s">
        <v>8</v>
      </c>
      <c r="C86" s="89">
        <f t="shared" si="6"/>
        <v>6</v>
      </c>
    </row>
    <row r="87" spans="1:3" ht="21" x14ac:dyDescent="0.35">
      <c r="A87" s="83"/>
      <c r="B87" s="87" t="s">
        <v>12</v>
      </c>
      <c r="C87" s="89">
        <f t="shared" si="6"/>
        <v>6.5</v>
      </c>
    </row>
    <row r="88" spans="1:3" ht="21" x14ac:dyDescent="0.35">
      <c r="A88" s="83"/>
      <c r="B88" s="87" t="s">
        <v>165</v>
      </c>
      <c r="C88" s="89">
        <f t="shared" si="6"/>
        <v>7</v>
      </c>
    </row>
    <row r="89" spans="1:3" ht="21.75" thickBot="1" x14ac:dyDescent="0.4">
      <c r="A89" s="106"/>
      <c r="B89" s="107" t="s">
        <v>13</v>
      </c>
      <c r="C89" s="108">
        <f t="shared" si="6"/>
        <v>7.5</v>
      </c>
    </row>
    <row r="90" spans="1:3" ht="22.5" thickTop="1" thickBot="1" x14ac:dyDescent="0.25">
      <c r="A90" s="102">
        <v>4.4000000000000004</v>
      </c>
      <c r="B90" s="110" t="s">
        <v>171</v>
      </c>
      <c r="C90" s="111" t="s">
        <v>0</v>
      </c>
    </row>
    <row r="91" spans="1:3" ht="21.75" thickTop="1" x14ac:dyDescent="0.35">
      <c r="A91" s="109"/>
      <c r="B91" s="101" t="s">
        <v>167</v>
      </c>
      <c r="C91" s="99">
        <v>7</v>
      </c>
    </row>
    <row r="92" spans="1:3" ht="21" x14ac:dyDescent="0.35">
      <c r="A92" s="83"/>
      <c r="B92" s="87" t="s">
        <v>164</v>
      </c>
      <c r="C92" s="89">
        <f>C91+1</f>
        <v>8</v>
      </c>
    </row>
    <row r="93" spans="1:3" ht="21" x14ac:dyDescent="0.35">
      <c r="A93" s="83"/>
      <c r="B93" s="87" t="s">
        <v>10</v>
      </c>
      <c r="C93" s="89">
        <f t="shared" ref="C93:C99" si="7">C92+1</f>
        <v>9</v>
      </c>
    </row>
    <row r="94" spans="1:3" ht="21" x14ac:dyDescent="0.35">
      <c r="A94" s="83"/>
      <c r="B94" s="87" t="s">
        <v>7</v>
      </c>
      <c r="C94" s="89">
        <f t="shared" si="7"/>
        <v>10</v>
      </c>
    </row>
    <row r="95" spans="1:3" ht="21" x14ac:dyDescent="0.35">
      <c r="A95" s="83"/>
      <c r="B95" s="87" t="s">
        <v>11</v>
      </c>
      <c r="C95" s="89">
        <f t="shared" si="7"/>
        <v>11</v>
      </c>
    </row>
    <row r="96" spans="1:3" ht="21" x14ac:dyDescent="0.35">
      <c r="A96" s="83"/>
      <c r="B96" s="87" t="s">
        <v>8</v>
      </c>
      <c r="C96" s="89">
        <f t="shared" si="7"/>
        <v>12</v>
      </c>
    </row>
    <row r="97" spans="1:3" ht="21" x14ac:dyDescent="0.35">
      <c r="A97" s="83"/>
      <c r="B97" s="87" t="s">
        <v>12</v>
      </c>
      <c r="C97" s="89">
        <f t="shared" si="7"/>
        <v>13</v>
      </c>
    </row>
    <row r="98" spans="1:3" ht="21" x14ac:dyDescent="0.35">
      <c r="A98" s="83"/>
      <c r="B98" s="87" t="s">
        <v>165</v>
      </c>
      <c r="C98" s="89">
        <f t="shared" si="7"/>
        <v>14</v>
      </c>
    </row>
    <row r="99" spans="1:3" ht="21" x14ac:dyDescent="0.35">
      <c r="A99" s="83"/>
      <c r="B99" s="87" t="s">
        <v>13</v>
      </c>
      <c r="C99" s="89">
        <f t="shared" si="7"/>
        <v>15</v>
      </c>
    </row>
    <row r="100" spans="1:3" ht="21.75" thickBot="1" x14ac:dyDescent="0.4">
      <c r="A100" s="106"/>
      <c r="B100" s="107"/>
      <c r="C100" s="112"/>
    </row>
    <row r="101" spans="1:3" ht="22.5" thickTop="1" thickBot="1" x14ac:dyDescent="0.25">
      <c r="A101" s="102">
        <v>4.5</v>
      </c>
      <c r="B101" s="110" t="s">
        <v>172</v>
      </c>
      <c r="C101" s="100" t="s">
        <v>21</v>
      </c>
    </row>
    <row r="102" spans="1:3" ht="21.75" thickTop="1" x14ac:dyDescent="0.35">
      <c r="A102" s="109"/>
      <c r="B102" s="101" t="s">
        <v>173</v>
      </c>
      <c r="C102" s="99">
        <v>4</v>
      </c>
    </row>
    <row r="103" spans="1:3" ht="21" x14ac:dyDescent="0.35">
      <c r="A103" s="84"/>
      <c r="B103" s="87" t="s">
        <v>167</v>
      </c>
      <c r="C103" s="89">
        <f>C102+1</f>
        <v>5</v>
      </c>
    </row>
    <row r="104" spans="1:3" ht="21" x14ac:dyDescent="0.35">
      <c r="A104" s="83"/>
      <c r="B104" s="87" t="s">
        <v>164</v>
      </c>
      <c r="C104" s="89">
        <f t="shared" ref="C104:C117" si="8">C103+1</f>
        <v>6</v>
      </c>
    </row>
    <row r="105" spans="1:3" ht="21" x14ac:dyDescent="0.35">
      <c r="A105" s="83"/>
      <c r="B105" s="87" t="s">
        <v>10</v>
      </c>
      <c r="C105" s="89">
        <f t="shared" si="8"/>
        <v>7</v>
      </c>
    </row>
    <row r="106" spans="1:3" ht="21" x14ac:dyDescent="0.35">
      <c r="A106" s="83"/>
      <c r="B106" s="87" t="s">
        <v>7</v>
      </c>
      <c r="C106" s="89">
        <f t="shared" si="8"/>
        <v>8</v>
      </c>
    </row>
    <row r="107" spans="1:3" ht="21" x14ac:dyDescent="0.35">
      <c r="A107" s="83"/>
      <c r="B107" s="87" t="s">
        <v>11</v>
      </c>
      <c r="C107" s="89">
        <f t="shared" si="8"/>
        <v>9</v>
      </c>
    </row>
    <row r="108" spans="1:3" ht="21" x14ac:dyDescent="0.35">
      <c r="A108" s="83"/>
      <c r="B108" s="87" t="s">
        <v>8</v>
      </c>
      <c r="C108" s="89">
        <f t="shared" si="8"/>
        <v>10</v>
      </c>
    </row>
    <row r="109" spans="1:3" ht="21" x14ac:dyDescent="0.35">
      <c r="A109" s="83"/>
      <c r="B109" s="87" t="s">
        <v>12</v>
      </c>
      <c r="C109" s="89">
        <f t="shared" si="8"/>
        <v>11</v>
      </c>
    </row>
    <row r="110" spans="1:3" ht="21" x14ac:dyDescent="0.35">
      <c r="A110" s="83"/>
      <c r="B110" s="87" t="s">
        <v>165</v>
      </c>
      <c r="C110" s="89">
        <f t="shared" si="8"/>
        <v>12</v>
      </c>
    </row>
    <row r="111" spans="1:3" ht="21" x14ac:dyDescent="0.35">
      <c r="A111" s="83"/>
      <c r="B111" s="87" t="s">
        <v>13</v>
      </c>
      <c r="C111" s="89">
        <f t="shared" si="8"/>
        <v>13</v>
      </c>
    </row>
    <row r="112" spans="1:3" ht="21" x14ac:dyDescent="0.35">
      <c r="A112" s="83"/>
      <c r="B112" s="87" t="s">
        <v>168</v>
      </c>
      <c r="C112" s="89">
        <f t="shared" si="8"/>
        <v>14</v>
      </c>
    </row>
    <row r="113" spans="1:3" ht="21" x14ac:dyDescent="0.35">
      <c r="A113" s="83"/>
      <c r="B113" s="87" t="s">
        <v>9</v>
      </c>
      <c r="C113" s="89">
        <f t="shared" si="8"/>
        <v>15</v>
      </c>
    </row>
    <row r="114" spans="1:3" ht="21" x14ac:dyDescent="0.35">
      <c r="A114" s="83"/>
      <c r="B114" s="87" t="s">
        <v>169</v>
      </c>
      <c r="C114" s="89">
        <f t="shared" si="8"/>
        <v>16</v>
      </c>
    </row>
    <row r="115" spans="1:3" ht="21" x14ac:dyDescent="0.35">
      <c r="A115" s="83"/>
      <c r="B115" s="87" t="s">
        <v>16</v>
      </c>
      <c r="C115" s="89">
        <f t="shared" si="8"/>
        <v>17</v>
      </c>
    </row>
    <row r="116" spans="1:3" ht="21" x14ac:dyDescent="0.35">
      <c r="A116" s="83"/>
      <c r="B116" s="87" t="s">
        <v>17</v>
      </c>
      <c r="C116" s="89">
        <f t="shared" si="8"/>
        <v>18</v>
      </c>
    </row>
    <row r="117" spans="1:3" ht="21.75" thickBot="1" x14ac:dyDescent="0.4">
      <c r="A117" s="106"/>
      <c r="B117" s="107" t="s">
        <v>18</v>
      </c>
      <c r="C117" s="108">
        <f t="shared" si="8"/>
        <v>19</v>
      </c>
    </row>
    <row r="118" spans="1:3" ht="22.5" thickTop="1" thickBot="1" x14ac:dyDescent="0.25">
      <c r="A118" s="102">
        <v>4.5</v>
      </c>
      <c r="B118" s="110" t="s">
        <v>172</v>
      </c>
      <c r="C118" s="111" t="s">
        <v>0</v>
      </c>
    </row>
    <row r="119" spans="1:3" ht="21.75" thickTop="1" x14ac:dyDescent="0.35">
      <c r="A119" s="109"/>
      <c r="B119" s="101" t="s">
        <v>173</v>
      </c>
      <c r="C119" s="99">
        <v>9</v>
      </c>
    </row>
    <row r="120" spans="1:3" ht="21" x14ac:dyDescent="0.35">
      <c r="A120" s="84"/>
      <c r="B120" s="87" t="s">
        <v>167</v>
      </c>
      <c r="C120" s="89">
        <f>C119+2</f>
        <v>11</v>
      </c>
    </row>
    <row r="121" spans="1:3" ht="21" x14ac:dyDescent="0.35">
      <c r="A121" s="83"/>
      <c r="B121" s="87" t="s">
        <v>164</v>
      </c>
      <c r="C121" s="89">
        <v>14</v>
      </c>
    </row>
    <row r="122" spans="1:3" ht="21" x14ac:dyDescent="0.35">
      <c r="A122" s="83"/>
      <c r="B122" s="87" t="s">
        <v>10</v>
      </c>
      <c r="C122" s="89">
        <v>17</v>
      </c>
    </row>
    <row r="123" spans="1:3" ht="21" x14ac:dyDescent="0.35">
      <c r="A123" s="83"/>
      <c r="B123" s="87" t="s">
        <v>7</v>
      </c>
      <c r="C123" s="89">
        <f t="shared" ref="C123:C134" si="9">C122+2</f>
        <v>19</v>
      </c>
    </row>
    <row r="124" spans="1:3" ht="21" x14ac:dyDescent="0.35">
      <c r="A124" s="83"/>
      <c r="B124" s="87" t="s">
        <v>11</v>
      </c>
      <c r="C124" s="89">
        <v>22</v>
      </c>
    </row>
    <row r="125" spans="1:3" ht="21" x14ac:dyDescent="0.35">
      <c r="A125" s="83"/>
      <c r="B125" s="87" t="s">
        <v>8</v>
      </c>
      <c r="C125" s="89">
        <v>26</v>
      </c>
    </row>
    <row r="126" spans="1:3" ht="21" x14ac:dyDescent="0.35">
      <c r="A126" s="83"/>
      <c r="B126" s="87" t="s">
        <v>12</v>
      </c>
      <c r="C126" s="89">
        <v>30</v>
      </c>
    </row>
    <row r="127" spans="1:3" ht="21" x14ac:dyDescent="0.35">
      <c r="A127" s="83"/>
      <c r="B127" s="87" t="s">
        <v>165</v>
      </c>
      <c r="C127" s="89">
        <f>C126+3</f>
        <v>33</v>
      </c>
    </row>
    <row r="128" spans="1:3" ht="21" x14ac:dyDescent="0.35">
      <c r="A128" s="83"/>
      <c r="B128" s="87" t="s">
        <v>13</v>
      </c>
      <c r="C128" s="89">
        <f t="shared" si="9"/>
        <v>35</v>
      </c>
    </row>
    <row r="129" spans="1:3" ht="21" x14ac:dyDescent="0.35">
      <c r="A129" s="83"/>
      <c r="B129" s="87" t="s">
        <v>168</v>
      </c>
      <c r="C129" s="89">
        <f t="shared" si="9"/>
        <v>37</v>
      </c>
    </row>
    <row r="130" spans="1:3" ht="21" x14ac:dyDescent="0.35">
      <c r="A130" s="83"/>
      <c r="B130" s="87" t="s">
        <v>9</v>
      </c>
      <c r="C130" s="89">
        <f t="shared" si="9"/>
        <v>39</v>
      </c>
    </row>
    <row r="131" spans="1:3" ht="21" x14ac:dyDescent="0.35">
      <c r="A131" s="83"/>
      <c r="B131" s="87" t="s">
        <v>169</v>
      </c>
      <c r="C131" s="89">
        <f t="shared" si="9"/>
        <v>41</v>
      </c>
    </row>
    <row r="132" spans="1:3" ht="21" x14ac:dyDescent="0.35">
      <c r="A132" s="83"/>
      <c r="B132" s="87" t="s">
        <v>16</v>
      </c>
      <c r="C132" s="89">
        <f t="shared" si="9"/>
        <v>43</v>
      </c>
    </row>
    <row r="133" spans="1:3" ht="21" x14ac:dyDescent="0.35">
      <c r="A133" s="83"/>
      <c r="B133" s="87" t="s">
        <v>17</v>
      </c>
      <c r="C133" s="89">
        <f t="shared" si="9"/>
        <v>45</v>
      </c>
    </row>
    <row r="134" spans="1:3" ht="21" x14ac:dyDescent="0.35">
      <c r="A134" s="83"/>
      <c r="B134" s="87" t="s">
        <v>18</v>
      </c>
      <c r="C134" s="89">
        <f t="shared" si="9"/>
        <v>47</v>
      </c>
    </row>
    <row r="135" spans="1:3" ht="21.75" thickBot="1" x14ac:dyDescent="0.4">
      <c r="A135" s="106"/>
      <c r="B135" s="107"/>
      <c r="C135" s="112"/>
    </row>
    <row r="136" spans="1:3" ht="22.5" thickTop="1" thickBot="1" x14ac:dyDescent="0.25">
      <c r="A136" s="102">
        <v>4.5999999999999996</v>
      </c>
      <c r="B136" s="110" t="s">
        <v>174</v>
      </c>
      <c r="C136" s="100" t="s">
        <v>21</v>
      </c>
    </row>
    <row r="137" spans="1:3" ht="21.75" thickTop="1" x14ac:dyDescent="0.35">
      <c r="A137" s="109"/>
      <c r="B137" s="101" t="s">
        <v>10</v>
      </c>
      <c r="C137" s="99">
        <v>7.5</v>
      </c>
    </row>
    <row r="138" spans="1:3" ht="21" x14ac:dyDescent="0.35">
      <c r="A138" s="84"/>
      <c r="B138" s="87" t="s">
        <v>11</v>
      </c>
      <c r="C138" s="89">
        <f>C137+3</f>
        <v>10.5</v>
      </c>
    </row>
    <row r="139" spans="1:3" ht="21" x14ac:dyDescent="0.35">
      <c r="A139" s="83"/>
      <c r="B139" s="87" t="s">
        <v>12</v>
      </c>
      <c r="C139" s="89">
        <f t="shared" ref="C139:C142" si="10">C138+3</f>
        <v>13.5</v>
      </c>
    </row>
    <row r="140" spans="1:3" ht="21" x14ac:dyDescent="0.35">
      <c r="A140" s="83"/>
      <c r="B140" s="87" t="s">
        <v>13</v>
      </c>
      <c r="C140" s="89">
        <f t="shared" si="10"/>
        <v>16.5</v>
      </c>
    </row>
    <row r="141" spans="1:3" ht="21" x14ac:dyDescent="0.35">
      <c r="A141" s="83"/>
      <c r="B141" s="87" t="s">
        <v>9</v>
      </c>
      <c r="C141" s="89">
        <f t="shared" si="10"/>
        <v>19.5</v>
      </c>
    </row>
    <row r="142" spans="1:3" ht="21.75" thickBot="1" x14ac:dyDescent="0.4">
      <c r="A142" s="106"/>
      <c r="B142" s="107" t="s">
        <v>16</v>
      </c>
      <c r="C142" s="108">
        <f t="shared" si="10"/>
        <v>22.5</v>
      </c>
    </row>
    <row r="143" spans="1:3" ht="22.5" thickTop="1" thickBot="1" x14ac:dyDescent="0.25">
      <c r="A143" s="102">
        <v>4.5999999999999996</v>
      </c>
      <c r="B143" s="110" t="s">
        <v>174</v>
      </c>
      <c r="C143" s="111" t="s">
        <v>0</v>
      </c>
    </row>
    <row r="144" spans="1:3" ht="21.75" thickTop="1" x14ac:dyDescent="0.35">
      <c r="A144" s="109"/>
      <c r="B144" s="101" t="s">
        <v>10</v>
      </c>
      <c r="C144" s="99">
        <v>16</v>
      </c>
    </row>
    <row r="145" spans="1:3" ht="21" x14ac:dyDescent="0.35">
      <c r="A145" s="84"/>
      <c r="B145" s="87" t="s">
        <v>11</v>
      </c>
      <c r="C145" s="89">
        <f>C144+3.5</f>
        <v>19.5</v>
      </c>
    </row>
    <row r="146" spans="1:3" ht="21" x14ac:dyDescent="0.35">
      <c r="A146" s="83"/>
      <c r="B146" s="87" t="s">
        <v>12</v>
      </c>
      <c r="C146" s="89">
        <f t="shared" ref="C146:C149" si="11">C145+3.5</f>
        <v>23</v>
      </c>
    </row>
    <row r="147" spans="1:3" ht="21" x14ac:dyDescent="0.35">
      <c r="A147" s="83"/>
      <c r="B147" s="87" t="s">
        <v>13</v>
      </c>
      <c r="C147" s="89">
        <f t="shared" si="11"/>
        <v>26.5</v>
      </c>
    </row>
    <row r="148" spans="1:3" ht="21" x14ac:dyDescent="0.35">
      <c r="A148" s="83"/>
      <c r="B148" s="87" t="s">
        <v>9</v>
      </c>
      <c r="C148" s="89">
        <f t="shared" si="11"/>
        <v>30</v>
      </c>
    </row>
    <row r="149" spans="1:3" ht="21" x14ac:dyDescent="0.35">
      <c r="A149" s="83"/>
      <c r="B149" s="87" t="s">
        <v>16</v>
      </c>
      <c r="C149" s="89">
        <f t="shared" si="11"/>
        <v>33.5</v>
      </c>
    </row>
    <row r="150" spans="1:3" ht="21.75" thickBot="1" x14ac:dyDescent="0.4">
      <c r="A150" s="106"/>
      <c r="B150" s="107"/>
      <c r="C150" s="112"/>
    </row>
    <row r="151" spans="1:3" ht="22.5" thickTop="1" thickBot="1" x14ac:dyDescent="0.25">
      <c r="A151" s="102">
        <v>4.7</v>
      </c>
      <c r="B151" s="110" t="s">
        <v>175</v>
      </c>
      <c r="C151" s="100" t="s">
        <v>21</v>
      </c>
    </row>
    <row r="152" spans="1:3" ht="21.75" thickTop="1" x14ac:dyDescent="0.35">
      <c r="A152" s="103"/>
      <c r="B152" s="101" t="s">
        <v>12</v>
      </c>
      <c r="C152" s="99">
        <v>12</v>
      </c>
    </row>
    <row r="153" spans="1:3" ht="21" x14ac:dyDescent="0.35">
      <c r="A153" s="83"/>
      <c r="B153" s="87" t="s">
        <v>13</v>
      </c>
      <c r="C153" s="89">
        <v>14</v>
      </c>
    </row>
    <row r="154" spans="1:3" ht="21" x14ac:dyDescent="0.35">
      <c r="A154" s="83"/>
      <c r="B154" s="87" t="s">
        <v>9</v>
      </c>
      <c r="C154" s="89">
        <v>16</v>
      </c>
    </row>
    <row r="155" spans="1:3" ht="21.75" thickBot="1" x14ac:dyDescent="0.4">
      <c r="A155" s="106"/>
      <c r="B155" s="107" t="s">
        <v>16</v>
      </c>
      <c r="C155" s="108">
        <v>18</v>
      </c>
    </row>
    <row r="156" spans="1:3" ht="22.5" thickTop="1" thickBot="1" x14ac:dyDescent="0.25">
      <c r="A156" s="102">
        <v>4.7</v>
      </c>
      <c r="B156" s="110" t="s">
        <v>175</v>
      </c>
      <c r="C156" s="111" t="s">
        <v>0</v>
      </c>
    </row>
    <row r="157" spans="1:3" ht="21.75" thickTop="1" x14ac:dyDescent="0.35">
      <c r="A157" s="103"/>
      <c r="B157" s="101" t="s">
        <v>12</v>
      </c>
      <c r="C157" s="99">
        <v>26</v>
      </c>
    </row>
    <row r="158" spans="1:3" ht="21" x14ac:dyDescent="0.35">
      <c r="A158" s="83"/>
      <c r="B158" s="87" t="s">
        <v>13</v>
      </c>
      <c r="C158" s="89">
        <f>C157+4</f>
        <v>30</v>
      </c>
    </row>
    <row r="159" spans="1:3" ht="21" x14ac:dyDescent="0.35">
      <c r="A159" s="83"/>
      <c r="B159" s="87" t="s">
        <v>9</v>
      </c>
      <c r="C159" s="89">
        <f t="shared" ref="C159:C160" si="12">C158+4</f>
        <v>34</v>
      </c>
    </row>
    <row r="160" spans="1:3" ht="21" x14ac:dyDescent="0.35">
      <c r="A160" s="83"/>
      <c r="B160" s="87" t="s">
        <v>16</v>
      </c>
      <c r="C160" s="89">
        <f t="shared" si="12"/>
        <v>38</v>
      </c>
    </row>
    <row r="161" spans="1:3" ht="21.75" thickBot="1" x14ac:dyDescent="0.4">
      <c r="A161" s="106"/>
      <c r="B161" s="107"/>
      <c r="C161" s="112"/>
    </row>
    <row r="162" spans="1:3" ht="22.5" thickTop="1" thickBot="1" x14ac:dyDescent="0.25">
      <c r="A162" s="102">
        <v>4.8</v>
      </c>
      <c r="B162" s="110" t="s">
        <v>176</v>
      </c>
      <c r="C162" s="100" t="s">
        <v>21</v>
      </c>
    </row>
    <row r="163" spans="1:3" ht="22.5" thickTop="1" thickBot="1" x14ac:dyDescent="0.4">
      <c r="A163" s="113"/>
      <c r="B163" s="114" t="s">
        <v>177</v>
      </c>
      <c r="C163" s="115">
        <v>13</v>
      </c>
    </row>
    <row r="164" spans="1:3" ht="22.5" thickTop="1" thickBot="1" x14ac:dyDescent="0.25">
      <c r="A164" s="102">
        <v>4.8</v>
      </c>
      <c r="B164" s="110" t="s">
        <v>176</v>
      </c>
      <c r="C164" s="111" t="s">
        <v>0</v>
      </c>
    </row>
    <row r="165" spans="1:3" ht="21.75" thickTop="1" x14ac:dyDescent="0.35">
      <c r="A165" s="103"/>
      <c r="B165" s="101" t="s">
        <v>177</v>
      </c>
      <c r="C165" s="99">
        <v>26</v>
      </c>
    </row>
    <row r="166" spans="1:3" ht="21.75" thickBot="1" x14ac:dyDescent="0.4">
      <c r="A166" s="106"/>
      <c r="B166" s="107"/>
      <c r="C166" s="112"/>
    </row>
    <row r="167" spans="1:3" ht="22.5" thickTop="1" thickBot="1" x14ac:dyDescent="0.25">
      <c r="A167" s="102">
        <v>4.9000000000000004</v>
      </c>
      <c r="B167" s="110" t="s">
        <v>178</v>
      </c>
      <c r="C167" s="100" t="s">
        <v>21</v>
      </c>
    </row>
    <row r="168" spans="1:3" ht="22.5" thickTop="1" thickBot="1" x14ac:dyDescent="0.4">
      <c r="A168" s="113"/>
      <c r="B168" s="114" t="s">
        <v>179</v>
      </c>
      <c r="C168" s="115">
        <v>14</v>
      </c>
    </row>
    <row r="169" spans="1:3" ht="22.5" thickTop="1" thickBot="1" x14ac:dyDescent="0.25">
      <c r="A169" s="102">
        <v>4.9000000000000004</v>
      </c>
      <c r="B169" s="110" t="s">
        <v>178</v>
      </c>
      <c r="C169" s="111" t="s">
        <v>0</v>
      </c>
    </row>
    <row r="170" spans="1:3" ht="21.75" thickTop="1" x14ac:dyDescent="0.35">
      <c r="A170" s="103"/>
      <c r="B170" s="101" t="s">
        <v>179</v>
      </c>
      <c r="C170" s="99">
        <v>27</v>
      </c>
    </row>
    <row r="171" spans="1:3" ht="21.75" thickBot="1" x14ac:dyDescent="0.4">
      <c r="A171" s="106"/>
      <c r="B171" s="107"/>
      <c r="C171" s="112"/>
    </row>
    <row r="172" spans="1:3" ht="22.5" thickTop="1" thickBot="1" x14ac:dyDescent="0.25">
      <c r="A172" s="116">
        <v>4.0999999999999996</v>
      </c>
      <c r="B172" s="110" t="s">
        <v>180</v>
      </c>
      <c r="C172" s="100" t="s">
        <v>21</v>
      </c>
    </row>
    <row r="173" spans="1:3" ht="22.5" thickTop="1" thickBot="1" x14ac:dyDescent="0.4">
      <c r="A173" s="113"/>
      <c r="B173" s="114" t="s">
        <v>181</v>
      </c>
      <c r="C173" s="115">
        <v>15</v>
      </c>
    </row>
    <row r="174" spans="1:3" ht="22.5" thickTop="1" thickBot="1" x14ac:dyDescent="0.25">
      <c r="A174" s="116">
        <v>4.0999999999999996</v>
      </c>
      <c r="B174" s="110" t="s">
        <v>180</v>
      </c>
      <c r="C174" s="111" t="s">
        <v>0</v>
      </c>
    </row>
    <row r="175" spans="1:3" ht="21.75" thickTop="1" x14ac:dyDescent="0.35">
      <c r="A175" s="103"/>
      <c r="B175" s="101" t="s">
        <v>181</v>
      </c>
      <c r="C175" s="99">
        <v>29</v>
      </c>
    </row>
    <row r="176" spans="1:3" ht="21.75" thickBot="1" x14ac:dyDescent="0.4">
      <c r="A176" s="106"/>
      <c r="B176" s="107"/>
      <c r="C176" s="112"/>
    </row>
    <row r="177" spans="1:3" ht="22.5" thickTop="1" thickBot="1" x14ac:dyDescent="0.25">
      <c r="A177" s="102">
        <v>4.1100000000000003</v>
      </c>
      <c r="B177" s="110" t="s">
        <v>182</v>
      </c>
      <c r="C177" s="100" t="s">
        <v>21</v>
      </c>
    </row>
    <row r="178" spans="1:3" ht="22.5" thickTop="1" thickBot="1" x14ac:dyDescent="0.4">
      <c r="A178" s="113"/>
      <c r="B178" s="114" t="s">
        <v>183</v>
      </c>
      <c r="C178" s="115">
        <v>16</v>
      </c>
    </row>
    <row r="179" spans="1:3" ht="22.5" thickTop="1" thickBot="1" x14ac:dyDescent="0.25">
      <c r="A179" s="102">
        <v>4.1100000000000003</v>
      </c>
      <c r="B179" s="110" t="s">
        <v>182</v>
      </c>
      <c r="C179" s="111" t="s">
        <v>0</v>
      </c>
    </row>
    <row r="180" spans="1:3" ht="21.75" thickTop="1" x14ac:dyDescent="0.35">
      <c r="A180" s="103"/>
      <c r="B180" s="101" t="s">
        <v>183</v>
      </c>
      <c r="C180" s="99">
        <v>31</v>
      </c>
    </row>
    <row r="181" spans="1:3" ht="21.75" thickBot="1" x14ac:dyDescent="0.4">
      <c r="A181" s="106"/>
      <c r="B181" s="107"/>
      <c r="C181" s="112"/>
    </row>
    <row r="182" spans="1:3" ht="22.5" thickTop="1" thickBot="1" x14ac:dyDescent="0.25">
      <c r="A182" s="102">
        <v>4.12</v>
      </c>
      <c r="B182" s="110" t="s">
        <v>184</v>
      </c>
      <c r="C182" s="100" t="s">
        <v>21</v>
      </c>
    </row>
    <row r="183" spans="1:3" ht="22.5" thickTop="1" thickBot="1" x14ac:dyDescent="0.4">
      <c r="A183" s="113"/>
      <c r="B183" s="114" t="s">
        <v>185</v>
      </c>
      <c r="C183" s="115">
        <v>16</v>
      </c>
    </row>
    <row r="184" spans="1:3" ht="22.5" thickTop="1" thickBot="1" x14ac:dyDescent="0.25">
      <c r="A184" s="102">
        <v>4.12</v>
      </c>
      <c r="B184" s="110" t="s">
        <v>184</v>
      </c>
      <c r="C184" s="111" t="s">
        <v>0</v>
      </c>
    </row>
    <row r="185" spans="1:3" ht="21.75" thickTop="1" x14ac:dyDescent="0.35">
      <c r="A185" s="103"/>
      <c r="B185" s="101" t="s">
        <v>185</v>
      </c>
      <c r="C185" s="99">
        <v>33</v>
      </c>
    </row>
    <row r="186" spans="1:3" ht="21" x14ac:dyDescent="0.35">
      <c r="A186" s="83"/>
      <c r="B186" s="87"/>
      <c r="C186" s="91"/>
    </row>
    <row r="187" spans="1:3" ht="21" x14ac:dyDescent="0.2">
      <c r="A187" s="82">
        <v>4.13</v>
      </c>
      <c r="B187" s="86" t="s">
        <v>186</v>
      </c>
      <c r="C187" s="92" t="s">
        <v>21</v>
      </c>
    </row>
    <row r="188" spans="1:3" ht="21" x14ac:dyDescent="0.35">
      <c r="A188" s="83"/>
      <c r="B188" s="87" t="s">
        <v>187</v>
      </c>
      <c r="C188" s="89">
        <v>16</v>
      </c>
    </row>
    <row r="189" spans="1:3" ht="21.75" thickBot="1" x14ac:dyDescent="0.4">
      <c r="A189" s="106"/>
      <c r="B189" s="107" t="s">
        <v>188</v>
      </c>
      <c r="C189" s="108">
        <v>19</v>
      </c>
    </row>
    <row r="190" spans="1:3" ht="22.5" thickTop="1" thickBot="1" x14ac:dyDescent="0.25">
      <c r="A190" s="102">
        <v>4.13</v>
      </c>
      <c r="B190" s="110" t="s">
        <v>186</v>
      </c>
      <c r="C190" s="111" t="s">
        <v>0</v>
      </c>
    </row>
    <row r="191" spans="1:3" ht="21.75" thickTop="1" x14ac:dyDescent="0.35">
      <c r="A191" s="103"/>
      <c r="B191" s="101" t="s">
        <v>187</v>
      </c>
      <c r="C191" s="99">
        <v>30</v>
      </c>
    </row>
    <row r="192" spans="1:3" ht="21" x14ac:dyDescent="0.35">
      <c r="A192" s="83"/>
      <c r="B192" s="87" t="s">
        <v>188</v>
      </c>
      <c r="C192" s="89">
        <v>33</v>
      </c>
    </row>
    <row r="193" spans="1:3" ht="21.75" thickBot="1" x14ac:dyDescent="0.4">
      <c r="A193" s="106"/>
      <c r="B193" s="107"/>
      <c r="C193" s="112"/>
    </row>
    <row r="194" spans="1:3" ht="22.5" thickTop="1" thickBot="1" x14ac:dyDescent="0.25">
      <c r="A194" s="102">
        <v>4.1399999999999997</v>
      </c>
      <c r="B194" s="110" t="s">
        <v>189</v>
      </c>
      <c r="C194" s="100" t="s">
        <v>21</v>
      </c>
    </row>
    <row r="195" spans="1:3" ht="21.75" thickTop="1" x14ac:dyDescent="0.35">
      <c r="A195" s="103"/>
      <c r="B195" s="101" t="s">
        <v>187</v>
      </c>
      <c r="C195" s="99">
        <v>16</v>
      </c>
    </row>
    <row r="196" spans="1:3" ht="21.75" thickBot="1" x14ac:dyDescent="0.4">
      <c r="A196" s="106"/>
      <c r="B196" s="107" t="s">
        <v>188</v>
      </c>
      <c r="C196" s="108">
        <v>19</v>
      </c>
    </row>
    <row r="197" spans="1:3" ht="22.5" thickTop="1" thickBot="1" x14ac:dyDescent="0.25">
      <c r="A197" s="102">
        <v>4.1399999999999997</v>
      </c>
      <c r="B197" s="110" t="s">
        <v>189</v>
      </c>
      <c r="C197" s="111" t="s">
        <v>0</v>
      </c>
    </row>
    <row r="198" spans="1:3" ht="21.75" thickTop="1" x14ac:dyDescent="0.35">
      <c r="A198" s="103"/>
      <c r="B198" s="101" t="s">
        <v>187</v>
      </c>
      <c r="C198" s="99">
        <v>30</v>
      </c>
    </row>
    <row r="199" spans="1:3" ht="21" x14ac:dyDescent="0.35">
      <c r="A199" s="83"/>
      <c r="B199" s="87" t="s">
        <v>188</v>
      </c>
      <c r="C199" s="89">
        <v>33</v>
      </c>
    </row>
    <row r="200" spans="1:3" ht="21.75" thickBot="1" x14ac:dyDescent="0.4">
      <c r="A200" s="106"/>
      <c r="B200" s="107"/>
      <c r="C200" s="112"/>
    </row>
    <row r="201" spans="1:3" ht="22.5" thickTop="1" thickBot="1" x14ac:dyDescent="0.25">
      <c r="A201" s="102">
        <v>4.1500000000000004</v>
      </c>
      <c r="B201" s="110" t="s">
        <v>190</v>
      </c>
      <c r="C201" s="100" t="s">
        <v>21</v>
      </c>
    </row>
    <row r="202" spans="1:3" ht="21.75" thickTop="1" x14ac:dyDescent="0.35">
      <c r="A202" s="103"/>
      <c r="B202" s="101" t="s">
        <v>187</v>
      </c>
      <c r="C202" s="99">
        <v>16</v>
      </c>
    </row>
    <row r="203" spans="1:3" ht="21.75" thickBot="1" x14ac:dyDescent="0.4">
      <c r="A203" s="106"/>
      <c r="B203" s="107" t="s">
        <v>188</v>
      </c>
      <c r="C203" s="108">
        <v>19</v>
      </c>
    </row>
    <row r="204" spans="1:3" ht="22.5" thickTop="1" thickBot="1" x14ac:dyDescent="0.25">
      <c r="A204" s="102">
        <v>4.1500000000000004</v>
      </c>
      <c r="B204" s="110" t="s">
        <v>190</v>
      </c>
      <c r="C204" s="111" t="s">
        <v>0</v>
      </c>
    </row>
    <row r="205" spans="1:3" ht="21.75" thickTop="1" x14ac:dyDescent="0.35">
      <c r="A205" s="103"/>
      <c r="B205" s="101" t="s">
        <v>187</v>
      </c>
      <c r="C205" s="99">
        <v>30</v>
      </c>
    </row>
    <row r="206" spans="1:3" ht="21" x14ac:dyDescent="0.35">
      <c r="A206" s="83"/>
      <c r="B206" s="87" t="s">
        <v>188</v>
      </c>
      <c r="C206" s="89">
        <v>33</v>
      </c>
    </row>
    <row r="207" spans="1:3" ht="21.75" thickBot="1" x14ac:dyDescent="0.4">
      <c r="A207" s="106"/>
      <c r="B207" s="107"/>
      <c r="C207" s="112"/>
    </row>
    <row r="208" spans="1:3" ht="22.5" thickTop="1" thickBot="1" x14ac:dyDescent="0.25">
      <c r="A208" s="102">
        <v>4.16</v>
      </c>
      <c r="B208" s="110" t="s">
        <v>191</v>
      </c>
      <c r="C208" s="100" t="s">
        <v>21</v>
      </c>
    </row>
    <row r="209" spans="1:3" ht="21.75" thickTop="1" x14ac:dyDescent="0.35">
      <c r="A209" s="103"/>
      <c r="B209" s="101" t="s">
        <v>192</v>
      </c>
      <c r="C209" s="99">
        <v>16</v>
      </c>
    </row>
    <row r="210" spans="1:3" ht="21" x14ac:dyDescent="0.35">
      <c r="A210" s="83"/>
      <c r="B210" s="87" t="s">
        <v>193</v>
      </c>
      <c r="C210" s="89">
        <v>19</v>
      </c>
    </row>
    <row r="211" spans="1:3" ht="21.75" thickBot="1" x14ac:dyDescent="0.4">
      <c r="A211" s="106"/>
      <c r="B211" s="107" t="s">
        <v>194</v>
      </c>
      <c r="C211" s="108">
        <v>21</v>
      </c>
    </row>
    <row r="212" spans="1:3" ht="22.5" thickTop="1" thickBot="1" x14ac:dyDescent="0.25">
      <c r="A212" s="102">
        <v>4.16</v>
      </c>
      <c r="B212" s="110" t="s">
        <v>191</v>
      </c>
      <c r="C212" s="111" t="s">
        <v>0</v>
      </c>
    </row>
    <row r="213" spans="1:3" ht="21.75" thickTop="1" x14ac:dyDescent="0.35">
      <c r="A213" s="103"/>
      <c r="B213" s="101" t="s">
        <v>192</v>
      </c>
      <c r="C213" s="99">
        <v>30</v>
      </c>
    </row>
    <row r="214" spans="1:3" ht="21" x14ac:dyDescent="0.35">
      <c r="A214" s="83"/>
      <c r="B214" s="87" t="s">
        <v>193</v>
      </c>
      <c r="C214" s="89">
        <v>35</v>
      </c>
    </row>
    <row r="215" spans="1:3" ht="21" x14ac:dyDescent="0.35">
      <c r="A215" s="83"/>
      <c r="B215" s="87" t="s">
        <v>194</v>
      </c>
      <c r="C215" s="89">
        <v>40</v>
      </c>
    </row>
    <row r="216" spans="1:3" ht="21.75" thickBot="1" x14ac:dyDescent="0.4">
      <c r="A216" s="106"/>
      <c r="B216" s="107"/>
      <c r="C216" s="112"/>
    </row>
    <row r="217" spans="1:3" ht="22.5" thickTop="1" thickBot="1" x14ac:dyDescent="0.25">
      <c r="A217" s="102">
        <v>4.17</v>
      </c>
      <c r="B217" s="110" t="s">
        <v>195</v>
      </c>
      <c r="C217" s="100" t="s">
        <v>21</v>
      </c>
    </row>
    <row r="218" spans="1:3" ht="21.75" thickTop="1" x14ac:dyDescent="0.35">
      <c r="A218" s="103"/>
      <c r="B218" s="101" t="s">
        <v>192</v>
      </c>
      <c r="C218" s="99">
        <v>15</v>
      </c>
    </row>
    <row r="219" spans="1:3" ht="21" x14ac:dyDescent="0.35">
      <c r="A219" s="83"/>
      <c r="B219" s="87" t="s">
        <v>193</v>
      </c>
      <c r="C219" s="89">
        <v>17</v>
      </c>
    </row>
    <row r="220" spans="1:3" ht="21.75" thickBot="1" x14ac:dyDescent="0.4">
      <c r="A220" s="106"/>
      <c r="B220" s="107" t="s">
        <v>194</v>
      </c>
      <c r="C220" s="108">
        <v>19</v>
      </c>
    </row>
    <row r="221" spans="1:3" ht="22.5" thickTop="1" thickBot="1" x14ac:dyDescent="0.25">
      <c r="A221" s="102">
        <v>4.17</v>
      </c>
      <c r="B221" s="110" t="s">
        <v>195</v>
      </c>
      <c r="C221" s="111" t="s">
        <v>0</v>
      </c>
    </row>
    <row r="222" spans="1:3" ht="21.75" thickTop="1" x14ac:dyDescent="0.35">
      <c r="A222" s="103"/>
      <c r="B222" s="101" t="s">
        <v>192</v>
      </c>
      <c r="C222" s="99">
        <v>30</v>
      </c>
    </row>
    <row r="223" spans="1:3" ht="21" x14ac:dyDescent="0.35">
      <c r="A223" s="83"/>
      <c r="B223" s="87" t="s">
        <v>193</v>
      </c>
      <c r="C223" s="89">
        <v>35</v>
      </c>
    </row>
    <row r="224" spans="1:3" ht="21" x14ac:dyDescent="0.35">
      <c r="A224" s="83"/>
      <c r="B224" s="87" t="s">
        <v>194</v>
      </c>
      <c r="C224" s="89">
        <v>40</v>
      </c>
    </row>
    <row r="225" spans="1:3" ht="21.75" thickBot="1" x14ac:dyDescent="0.4">
      <c r="A225" s="106"/>
      <c r="B225" s="107"/>
      <c r="C225" s="112"/>
    </row>
    <row r="226" spans="1:3" ht="22.5" thickTop="1" thickBot="1" x14ac:dyDescent="0.25">
      <c r="A226" s="102">
        <v>4.18</v>
      </c>
      <c r="B226" s="110" t="s">
        <v>196</v>
      </c>
      <c r="C226" s="100" t="s">
        <v>21</v>
      </c>
    </row>
    <row r="227" spans="1:3" ht="21.75" thickTop="1" x14ac:dyDescent="0.35">
      <c r="A227" s="103"/>
      <c r="B227" s="101" t="s">
        <v>192</v>
      </c>
      <c r="C227" s="99">
        <v>16</v>
      </c>
    </row>
    <row r="228" spans="1:3" ht="21" x14ac:dyDescent="0.35">
      <c r="A228" s="83"/>
      <c r="B228" s="87" t="s">
        <v>193</v>
      </c>
      <c r="C228" s="89">
        <v>19</v>
      </c>
    </row>
    <row r="229" spans="1:3" ht="21.75" thickBot="1" x14ac:dyDescent="0.4">
      <c r="A229" s="106"/>
      <c r="B229" s="107" t="s">
        <v>194</v>
      </c>
      <c r="C229" s="108">
        <v>21</v>
      </c>
    </row>
    <row r="230" spans="1:3" ht="22.5" thickTop="1" thickBot="1" x14ac:dyDescent="0.25">
      <c r="A230" s="102">
        <v>4.18</v>
      </c>
      <c r="B230" s="110" t="s">
        <v>196</v>
      </c>
      <c r="C230" s="111" t="s">
        <v>0</v>
      </c>
    </row>
    <row r="231" spans="1:3" ht="21.75" thickTop="1" x14ac:dyDescent="0.35">
      <c r="A231" s="103"/>
      <c r="B231" s="101" t="s">
        <v>192</v>
      </c>
      <c r="C231" s="99">
        <v>30</v>
      </c>
    </row>
    <row r="232" spans="1:3" ht="21" x14ac:dyDescent="0.35">
      <c r="A232" s="83"/>
      <c r="B232" s="87" t="s">
        <v>193</v>
      </c>
      <c r="C232" s="89">
        <v>35</v>
      </c>
    </row>
    <row r="233" spans="1:3" ht="21" x14ac:dyDescent="0.35">
      <c r="A233" s="83"/>
      <c r="B233" s="87" t="s">
        <v>194</v>
      </c>
      <c r="C233" s="89">
        <v>40</v>
      </c>
    </row>
    <row r="234" spans="1:3" ht="21.75" thickBot="1" x14ac:dyDescent="0.4">
      <c r="A234" s="106"/>
      <c r="B234" s="107"/>
      <c r="C234" s="112"/>
    </row>
    <row r="235" spans="1:3" ht="22.5" thickTop="1" thickBot="1" x14ac:dyDescent="0.25">
      <c r="A235" s="102">
        <v>4.1900000000000004</v>
      </c>
      <c r="B235" s="110" t="s">
        <v>197</v>
      </c>
      <c r="C235" s="100" t="s">
        <v>21</v>
      </c>
    </row>
    <row r="236" spans="1:3" ht="21.75" thickTop="1" x14ac:dyDescent="0.35">
      <c r="A236" s="103"/>
      <c r="B236" s="101" t="s">
        <v>198</v>
      </c>
      <c r="C236" s="99">
        <v>16</v>
      </c>
    </row>
    <row r="237" spans="1:3" ht="21" x14ac:dyDescent="0.35">
      <c r="A237" s="83"/>
      <c r="B237" s="87" t="s">
        <v>194</v>
      </c>
      <c r="C237" s="89">
        <v>19</v>
      </c>
    </row>
    <row r="238" spans="1:3" ht="21.75" thickBot="1" x14ac:dyDescent="0.4">
      <c r="A238" s="106"/>
      <c r="B238" s="107" t="s">
        <v>199</v>
      </c>
      <c r="C238" s="108">
        <v>21</v>
      </c>
    </row>
    <row r="239" spans="1:3" ht="22.5" thickTop="1" thickBot="1" x14ac:dyDescent="0.25">
      <c r="A239" s="102">
        <v>4.1900000000000004</v>
      </c>
      <c r="B239" s="110" t="s">
        <v>197</v>
      </c>
      <c r="C239" s="111" t="s">
        <v>0</v>
      </c>
    </row>
    <row r="240" spans="1:3" ht="21.75" thickTop="1" x14ac:dyDescent="0.35">
      <c r="A240" s="103"/>
      <c r="B240" s="101" t="s">
        <v>198</v>
      </c>
      <c r="C240" s="99">
        <v>30</v>
      </c>
    </row>
    <row r="241" spans="1:3" ht="21" x14ac:dyDescent="0.35">
      <c r="A241" s="83"/>
      <c r="B241" s="87" t="s">
        <v>194</v>
      </c>
      <c r="C241" s="89">
        <v>35</v>
      </c>
    </row>
    <row r="242" spans="1:3" ht="21" x14ac:dyDescent="0.35">
      <c r="A242" s="83"/>
      <c r="B242" s="87" t="s">
        <v>199</v>
      </c>
      <c r="C242" s="89">
        <v>40</v>
      </c>
    </row>
    <row r="243" spans="1:3" ht="21.75" thickBot="1" x14ac:dyDescent="0.4">
      <c r="A243" s="106"/>
      <c r="B243" s="107"/>
      <c r="C243" s="112"/>
    </row>
    <row r="244" spans="1:3" ht="22.5" thickTop="1" thickBot="1" x14ac:dyDescent="0.25">
      <c r="A244" s="116">
        <v>4.2</v>
      </c>
      <c r="B244" s="110" t="s">
        <v>200</v>
      </c>
      <c r="C244" s="100" t="s">
        <v>21</v>
      </c>
    </row>
    <row r="245" spans="1:3" ht="21.75" thickTop="1" x14ac:dyDescent="0.35">
      <c r="A245" s="103"/>
      <c r="B245" s="101" t="s">
        <v>192</v>
      </c>
      <c r="C245" s="99">
        <v>16</v>
      </c>
    </row>
    <row r="246" spans="1:3" ht="21" x14ac:dyDescent="0.35">
      <c r="A246" s="83"/>
      <c r="B246" s="87" t="s">
        <v>193</v>
      </c>
      <c r="C246" s="89">
        <v>19</v>
      </c>
    </row>
    <row r="247" spans="1:3" ht="21" x14ac:dyDescent="0.35">
      <c r="A247" s="83"/>
      <c r="B247" s="87" t="s">
        <v>194</v>
      </c>
      <c r="C247" s="89">
        <v>21</v>
      </c>
    </row>
    <row r="248" spans="1:3" ht="21" x14ac:dyDescent="0.35">
      <c r="A248" s="83"/>
      <c r="B248" s="87" t="s">
        <v>199</v>
      </c>
      <c r="C248" s="89">
        <v>23</v>
      </c>
    </row>
    <row r="249" spans="1:3" ht="21" x14ac:dyDescent="0.35">
      <c r="A249" s="83"/>
      <c r="B249" s="87" t="s">
        <v>201</v>
      </c>
      <c r="C249" s="89">
        <v>25</v>
      </c>
    </row>
    <row r="250" spans="1:3" ht="21.75" thickBot="1" x14ac:dyDescent="0.4">
      <c r="A250" s="106"/>
      <c r="B250" s="107" t="s">
        <v>202</v>
      </c>
      <c r="C250" s="108">
        <v>27</v>
      </c>
    </row>
    <row r="251" spans="1:3" ht="22.5" thickTop="1" thickBot="1" x14ac:dyDescent="0.25">
      <c r="A251" s="116">
        <v>4.2</v>
      </c>
      <c r="B251" s="110" t="s">
        <v>200</v>
      </c>
      <c r="C251" s="111" t="s">
        <v>0</v>
      </c>
    </row>
    <row r="252" spans="1:3" ht="21.75" thickTop="1" x14ac:dyDescent="0.35">
      <c r="A252" s="103"/>
      <c r="B252" s="101" t="s">
        <v>192</v>
      </c>
      <c r="C252" s="99">
        <v>30</v>
      </c>
    </row>
    <row r="253" spans="1:3" ht="21" x14ac:dyDescent="0.35">
      <c r="A253" s="83"/>
      <c r="B253" s="87" t="s">
        <v>193</v>
      </c>
      <c r="C253" s="89">
        <f>C252+5</f>
        <v>35</v>
      </c>
    </row>
    <row r="254" spans="1:3" ht="21" x14ac:dyDescent="0.35">
      <c r="A254" s="83"/>
      <c r="B254" s="87" t="s">
        <v>194</v>
      </c>
      <c r="C254" s="89">
        <f t="shared" ref="C254:C257" si="13">C253+5</f>
        <v>40</v>
      </c>
    </row>
    <row r="255" spans="1:3" ht="21" x14ac:dyDescent="0.35">
      <c r="A255" s="83"/>
      <c r="B255" s="87" t="s">
        <v>199</v>
      </c>
      <c r="C255" s="89">
        <f t="shared" si="13"/>
        <v>45</v>
      </c>
    </row>
    <row r="256" spans="1:3" ht="21" x14ac:dyDescent="0.35">
      <c r="A256" s="83"/>
      <c r="B256" s="87" t="s">
        <v>201</v>
      </c>
      <c r="C256" s="89">
        <f t="shared" si="13"/>
        <v>50</v>
      </c>
    </row>
    <row r="257" spans="1:3" ht="21" x14ac:dyDescent="0.35">
      <c r="A257" s="83"/>
      <c r="B257" s="87" t="s">
        <v>202</v>
      </c>
      <c r="C257" s="89">
        <f t="shared" si="13"/>
        <v>55</v>
      </c>
    </row>
    <row r="258" spans="1:3" ht="21.75" thickBot="1" x14ac:dyDescent="0.4">
      <c r="A258" s="106"/>
      <c r="B258" s="107"/>
      <c r="C258" s="112"/>
    </row>
    <row r="259" spans="1:3" ht="22.5" thickTop="1" thickBot="1" x14ac:dyDescent="0.25">
      <c r="A259" s="116">
        <v>4.21</v>
      </c>
      <c r="B259" s="110" t="s">
        <v>203</v>
      </c>
      <c r="C259" s="100" t="s">
        <v>21</v>
      </c>
    </row>
    <row r="260" spans="1:3" ht="22.5" thickTop="1" thickBot="1" x14ac:dyDescent="0.4">
      <c r="A260" s="113"/>
      <c r="B260" s="114" t="s">
        <v>204</v>
      </c>
      <c r="C260" s="115">
        <v>20</v>
      </c>
    </row>
    <row r="261" spans="1:3" ht="22.5" thickTop="1" thickBot="1" x14ac:dyDescent="0.25">
      <c r="A261" s="116">
        <v>4.21</v>
      </c>
      <c r="B261" s="110" t="s">
        <v>203</v>
      </c>
      <c r="C261" s="111" t="s">
        <v>0</v>
      </c>
    </row>
    <row r="262" spans="1:3" ht="21.75" thickTop="1" x14ac:dyDescent="0.35">
      <c r="A262" s="103"/>
      <c r="B262" s="101" t="s">
        <v>204</v>
      </c>
      <c r="C262" s="99">
        <v>55</v>
      </c>
    </row>
    <row r="263" spans="1:3" ht="21.75" thickBot="1" x14ac:dyDescent="0.4">
      <c r="A263" s="106"/>
      <c r="B263" s="107"/>
      <c r="C263" s="112"/>
    </row>
    <row r="264" spans="1:3" ht="22.5" thickTop="1" thickBot="1" x14ac:dyDescent="0.25">
      <c r="A264" s="102">
        <v>4.22</v>
      </c>
      <c r="B264" s="110" t="s">
        <v>205</v>
      </c>
      <c r="C264" s="100" t="s">
        <v>21</v>
      </c>
    </row>
    <row r="265" spans="1:3" ht="21.75" thickTop="1" x14ac:dyDescent="0.35">
      <c r="A265" s="103"/>
      <c r="B265" s="101" t="s">
        <v>206</v>
      </c>
      <c r="C265" s="99">
        <v>20</v>
      </c>
    </row>
    <row r="266" spans="1:3" ht="21.75" thickBot="1" x14ac:dyDescent="0.4">
      <c r="A266" s="106"/>
      <c r="B266" s="107" t="s">
        <v>207</v>
      </c>
      <c r="C266" s="108">
        <v>21</v>
      </c>
    </row>
    <row r="267" spans="1:3" ht="22.5" thickTop="1" thickBot="1" x14ac:dyDescent="0.25">
      <c r="A267" s="102">
        <v>4.22</v>
      </c>
      <c r="B267" s="110" t="s">
        <v>205</v>
      </c>
      <c r="C267" s="111" t="s">
        <v>0</v>
      </c>
    </row>
    <row r="268" spans="1:3" ht="21.75" thickTop="1" x14ac:dyDescent="0.35">
      <c r="A268" s="103"/>
      <c r="B268" s="101" t="s">
        <v>206</v>
      </c>
      <c r="C268" s="99">
        <v>55</v>
      </c>
    </row>
    <row r="269" spans="1:3" ht="21" x14ac:dyDescent="0.35">
      <c r="A269" s="83"/>
      <c r="B269" s="87" t="s">
        <v>207</v>
      </c>
      <c r="C269" s="89">
        <v>60</v>
      </c>
    </row>
    <row r="270" spans="1:3" ht="21.75" thickBot="1" x14ac:dyDescent="0.4">
      <c r="A270" s="106"/>
      <c r="B270" s="107"/>
      <c r="C270" s="112"/>
    </row>
    <row r="271" spans="1:3" ht="22.5" thickTop="1" thickBot="1" x14ac:dyDescent="0.25">
      <c r="A271" s="102">
        <v>4.2300000000000004</v>
      </c>
      <c r="B271" s="110" t="s">
        <v>208</v>
      </c>
      <c r="C271" s="100" t="s">
        <v>21</v>
      </c>
    </row>
    <row r="272" spans="1:3" ht="21.75" thickTop="1" x14ac:dyDescent="0.35">
      <c r="A272" s="103"/>
      <c r="B272" s="101" t="s">
        <v>209</v>
      </c>
      <c r="C272" s="99">
        <v>24</v>
      </c>
    </row>
    <row r="273" spans="1:3" ht="21.75" thickBot="1" x14ac:dyDescent="0.4">
      <c r="A273" s="106"/>
      <c r="B273" s="107" t="s">
        <v>210</v>
      </c>
      <c r="C273" s="89">
        <v>25</v>
      </c>
    </row>
    <row r="274" spans="1:3" ht="22.5" thickTop="1" thickBot="1" x14ac:dyDescent="0.25">
      <c r="A274" s="102">
        <v>4.2300000000000004</v>
      </c>
      <c r="B274" s="117" t="s">
        <v>208</v>
      </c>
      <c r="C274" s="90" t="s">
        <v>0</v>
      </c>
    </row>
    <row r="275" spans="1:3" ht="21.75" thickTop="1" x14ac:dyDescent="0.35">
      <c r="A275" s="103"/>
      <c r="B275" s="101" t="s">
        <v>209</v>
      </c>
      <c r="C275" s="89">
        <v>51</v>
      </c>
    </row>
    <row r="276" spans="1:3" ht="21" x14ac:dyDescent="0.35">
      <c r="A276" s="83"/>
      <c r="B276" s="87" t="s">
        <v>210</v>
      </c>
      <c r="C276" s="89">
        <v>55</v>
      </c>
    </row>
    <row r="277" spans="1:3" ht="21.75" thickBot="1" x14ac:dyDescent="0.4">
      <c r="A277" s="106"/>
      <c r="B277" s="107"/>
      <c r="C277" s="112"/>
    </row>
    <row r="278" spans="1:3" ht="22.5" thickTop="1" thickBot="1" x14ac:dyDescent="0.25">
      <c r="A278" s="102">
        <v>4.24</v>
      </c>
      <c r="B278" s="110" t="s">
        <v>211</v>
      </c>
      <c r="C278" s="100" t="s">
        <v>21</v>
      </c>
    </row>
    <row r="279" spans="1:3" ht="21.75" thickTop="1" x14ac:dyDescent="0.35">
      <c r="A279" s="103"/>
      <c r="B279" s="101" t="s">
        <v>212</v>
      </c>
      <c r="C279" s="99">
        <v>25</v>
      </c>
    </row>
    <row r="280" spans="1:3" ht="21" x14ac:dyDescent="0.35">
      <c r="A280" s="83"/>
      <c r="B280" s="87" t="s">
        <v>213</v>
      </c>
      <c r="C280" s="89">
        <v>25</v>
      </c>
    </row>
    <row r="281" spans="1:3" ht="21" x14ac:dyDescent="0.35">
      <c r="A281" s="83"/>
      <c r="B281" s="87" t="s">
        <v>214</v>
      </c>
      <c r="C281" s="89">
        <v>25</v>
      </c>
    </row>
    <row r="282" spans="1:3" ht="21" x14ac:dyDescent="0.35">
      <c r="A282" s="83"/>
      <c r="B282" s="87" t="s">
        <v>215</v>
      </c>
      <c r="C282" s="89">
        <v>25</v>
      </c>
    </row>
    <row r="283" spans="1:3" ht="21" x14ac:dyDescent="0.35">
      <c r="A283" s="83"/>
      <c r="B283" s="87" t="s">
        <v>216</v>
      </c>
      <c r="C283" s="89">
        <v>25</v>
      </c>
    </row>
    <row r="284" spans="1:3" ht="21" x14ac:dyDescent="0.35">
      <c r="A284" s="83"/>
      <c r="B284" s="87" t="s">
        <v>217</v>
      </c>
      <c r="C284" s="89">
        <v>25</v>
      </c>
    </row>
    <row r="285" spans="1:3" ht="21" x14ac:dyDescent="0.35">
      <c r="A285" s="83"/>
      <c r="B285" s="87" t="s">
        <v>218</v>
      </c>
      <c r="C285" s="89">
        <v>25</v>
      </c>
    </row>
    <row r="286" spans="1:3" ht="21" x14ac:dyDescent="0.35">
      <c r="A286" s="83"/>
      <c r="B286" s="87" t="s">
        <v>219</v>
      </c>
      <c r="C286" s="89">
        <v>26</v>
      </c>
    </row>
    <row r="287" spans="1:3" ht="21" x14ac:dyDescent="0.35">
      <c r="A287" s="83"/>
      <c r="B287" s="87" t="s">
        <v>220</v>
      </c>
      <c r="C287" s="89">
        <v>26</v>
      </c>
    </row>
    <row r="288" spans="1:3" ht="21" x14ac:dyDescent="0.35">
      <c r="A288" s="83"/>
      <c r="B288" s="87" t="s">
        <v>221</v>
      </c>
      <c r="C288" s="89">
        <v>26</v>
      </c>
    </row>
    <row r="289" spans="1:3" ht="21" x14ac:dyDescent="0.35">
      <c r="A289" s="83"/>
      <c r="B289" s="87" t="s">
        <v>222</v>
      </c>
      <c r="C289" s="89">
        <v>26</v>
      </c>
    </row>
    <row r="290" spans="1:3" ht="21.75" thickBot="1" x14ac:dyDescent="0.4">
      <c r="A290" s="106"/>
      <c r="B290" s="107" t="s">
        <v>223</v>
      </c>
      <c r="C290" s="108">
        <v>26</v>
      </c>
    </row>
    <row r="291" spans="1:3" ht="22.5" thickTop="1" thickBot="1" x14ac:dyDescent="0.25">
      <c r="A291" s="102">
        <v>4.24</v>
      </c>
      <c r="B291" s="110" t="s">
        <v>211</v>
      </c>
      <c r="C291" s="111" t="s">
        <v>0</v>
      </c>
    </row>
    <row r="292" spans="1:3" ht="21.75" thickTop="1" x14ac:dyDescent="0.35">
      <c r="A292" s="103"/>
      <c r="B292" s="101" t="s">
        <v>212</v>
      </c>
      <c r="C292" s="99">
        <v>51</v>
      </c>
    </row>
    <row r="293" spans="1:3" ht="21" x14ac:dyDescent="0.35">
      <c r="A293" s="83"/>
      <c r="B293" s="87" t="s">
        <v>213</v>
      </c>
      <c r="C293" s="89">
        <v>51</v>
      </c>
    </row>
    <row r="294" spans="1:3" ht="21" x14ac:dyDescent="0.35">
      <c r="A294" s="83"/>
      <c r="B294" s="87" t="s">
        <v>214</v>
      </c>
      <c r="C294" s="89">
        <v>51</v>
      </c>
    </row>
    <row r="295" spans="1:3" ht="21" x14ac:dyDescent="0.35">
      <c r="A295" s="83"/>
      <c r="B295" s="87" t="s">
        <v>215</v>
      </c>
      <c r="C295" s="89">
        <v>51</v>
      </c>
    </row>
    <row r="296" spans="1:3" ht="21" x14ac:dyDescent="0.35">
      <c r="A296" s="83"/>
      <c r="B296" s="87" t="s">
        <v>216</v>
      </c>
      <c r="C296" s="89">
        <v>51</v>
      </c>
    </row>
    <row r="297" spans="1:3" ht="21" x14ac:dyDescent="0.35">
      <c r="A297" s="83"/>
      <c r="B297" s="87" t="s">
        <v>217</v>
      </c>
      <c r="C297" s="89">
        <v>51</v>
      </c>
    </row>
    <row r="298" spans="1:3" ht="21" x14ac:dyDescent="0.35">
      <c r="A298" s="83"/>
      <c r="B298" s="87" t="s">
        <v>218</v>
      </c>
      <c r="C298" s="89">
        <v>51</v>
      </c>
    </row>
    <row r="299" spans="1:3" ht="21" x14ac:dyDescent="0.35">
      <c r="A299" s="83"/>
      <c r="B299" s="87" t="s">
        <v>219</v>
      </c>
      <c r="C299" s="89">
        <v>55</v>
      </c>
    </row>
    <row r="300" spans="1:3" ht="21" x14ac:dyDescent="0.35">
      <c r="A300" s="83"/>
      <c r="B300" s="87" t="s">
        <v>220</v>
      </c>
      <c r="C300" s="89">
        <v>55</v>
      </c>
    </row>
    <row r="301" spans="1:3" ht="21" x14ac:dyDescent="0.35">
      <c r="A301" s="83"/>
      <c r="B301" s="87" t="s">
        <v>221</v>
      </c>
      <c r="C301" s="89">
        <v>55</v>
      </c>
    </row>
    <row r="302" spans="1:3" ht="21" x14ac:dyDescent="0.35">
      <c r="A302" s="83"/>
      <c r="B302" s="87" t="s">
        <v>222</v>
      </c>
      <c r="C302" s="89">
        <v>55</v>
      </c>
    </row>
    <row r="303" spans="1:3" ht="21" x14ac:dyDescent="0.35">
      <c r="A303" s="83"/>
      <c r="B303" s="87" t="s">
        <v>223</v>
      </c>
      <c r="C303" s="89">
        <v>55</v>
      </c>
    </row>
    <row r="304" spans="1:3" ht="21.75" thickBot="1" x14ac:dyDescent="0.4">
      <c r="A304" s="106"/>
      <c r="B304" s="107"/>
      <c r="C304" s="112"/>
    </row>
    <row r="305" spans="1:3" ht="22.5" thickTop="1" thickBot="1" x14ac:dyDescent="0.25">
      <c r="A305" s="102">
        <v>4.25</v>
      </c>
      <c r="B305" s="110" t="s">
        <v>224</v>
      </c>
      <c r="C305" s="100" t="s">
        <v>21</v>
      </c>
    </row>
    <row r="306" spans="1:3" ht="21.75" thickTop="1" x14ac:dyDescent="0.35">
      <c r="A306" s="103"/>
      <c r="B306" s="101" t="s">
        <v>47</v>
      </c>
      <c r="C306" s="99">
        <v>18</v>
      </c>
    </row>
    <row r="307" spans="1:3" ht="21.75" thickBot="1" x14ac:dyDescent="0.4">
      <c r="A307" s="106"/>
      <c r="B307" s="107" t="s">
        <v>225</v>
      </c>
      <c r="C307" s="108">
        <v>19</v>
      </c>
    </row>
    <row r="308" spans="1:3" ht="22.5" thickTop="1" thickBot="1" x14ac:dyDescent="0.25">
      <c r="A308" s="102">
        <v>4.25</v>
      </c>
      <c r="B308" s="110" t="s">
        <v>224</v>
      </c>
      <c r="C308" s="111" t="s">
        <v>0</v>
      </c>
    </row>
    <row r="309" spans="1:3" ht="21.75" thickTop="1" x14ac:dyDescent="0.35">
      <c r="A309" s="103"/>
      <c r="B309" s="101" t="s">
        <v>47</v>
      </c>
      <c r="C309" s="99">
        <v>51</v>
      </c>
    </row>
    <row r="310" spans="1:3" ht="21" x14ac:dyDescent="0.35">
      <c r="A310" s="83"/>
      <c r="B310" s="87" t="s">
        <v>225</v>
      </c>
      <c r="C310" s="89">
        <v>55</v>
      </c>
    </row>
    <row r="311" spans="1:3" ht="21.75" thickBot="1" x14ac:dyDescent="0.4">
      <c r="A311" s="106"/>
      <c r="B311" s="107"/>
      <c r="C311" s="112"/>
    </row>
    <row r="312" spans="1:3" ht="22.5" thickTop="1" thickBot="1" x14ac:dyDescent="0.25">
      <c r="A312" s="102">
        <v>4.26</v>
      </c>
      <c r="B312" s="110" t="s">
        <v>226</v>
      </c>
      <c r="C312" s="100" t="s">
        <v>21</v>
      </c>
    </row>
    <row r="313" spans="1:3" ht="22.5" thickTop="1" thickBot="1" x14ac:dyDescent="0.4">
      <c r="A313" s="113"/>
      <c r="B313" s="114" t="s">
        <v>227</v>
      </c>
      <c r="C313" s="115">
        <v>10</v>
      </c>
    </row>
    <row r="314" spans="1:3" ht="22.5" thickTop="1" thickBot="1" x14ac:dyDescent="0.25">
      <c r="A314" s="102">
        <v>4.26</v>
      </c>
      <c r="B314" s="110" t="s">
        <v>226</v>
      </c>
      <c r="C314" s="111" t="s">
        <v>0</v>
      </c>
    </row>
    <row r="315" spans="1:3" ht="21.75" thickTop="1" x14ac:dyDescent="0.35">
      <c r="A315" s="103"/>
      <c r="B315" s="101" t="s">
        <v>227</v>
      </c>
      <c r="C315" s="99">
        <v>29</v>
      </c>
    </row>
    <row r="316" spans="1:3" ht="21.75" thickBot="1" x14ac:dyDescent="0.4">
      <c r="A316" s="106"/>
      <c r="B316" s="107"/>
      <c r="C316" s="112"/>
    </row>
    <row r="317" spans="1:3" ht="22.5" thickTop="1" thickBot="1" x14ac:dyDescent="0.25">
      <c r="A317" s="102">
        <v>4.2699999999999996</v>
      </c>
      <c r="B317" s="110" t="s">
        <v>228</v>
      </c>
      <c r="C317" s="100" t="s">
        <v>21</v>
      </c>
    </row>
    <row r="318" spans="1:3" ht="22.5" thickTop="1" thickBot="1" x14ac:dyDescent="0.4">
      <c r="A318" s="113"/>
      <c r="B318" s="114" t="s">
        <v>229</v>
      </c>
      <c r="C318" s="115">
        <v>11</v>
      </c>
    </row>
    <row r="319" spans="1:3" ht="22.5" thickTop="1" thickBot="1" x14ac:dyDescent="0.25">
      <c r="A319" s="102">
        <v>4.2699999999999996</v>
      </c>
      <c r="B319" s="110" t="s">
        <v>228</v>
      </c>
      <c r="C319" s="111" t="s">
        <v>0</v>
      </c>
    </row>
    <row r="320" spans="1:3" ht="21.75" thickTop="1" x14ac:dyDescent="0.35">
      <c r="A320" s="103"/>
      <c r="B320" s="101" t="s">
        <v>229</v>
      </c>
      <c r="C320" s="99">
        <v>44</v>
      </c>
    </row>
    <row r="321" spans="1:3" ht="21.75" thickBot="1" x14ac:dyDescent="0.4">
      <c r="A321" s="106"/>
      <c r="B321" s="107"/>
      <c r="C321" s="112"/>
    </row>
    <row r="322" spans="1:3" ht="22.5" thickTop="1" thickBot="1" x14ac:dyDescent="0.25">
      <c r="A322" s="102">
        <v>4.28</v>
      </c>
      <c r="B322" s="110" t="s">
        <v>230</v>
      </c>
      <c r="C322" s="100" t="s">
        <v>21</v>
      </c>
    </row>
    <row r="323" spans="1:3" ht="22.5" thickTop="1" thickBot="1" x14ac:dyDescent="0.4">
      <c r="A323" s="113"/>
      <c r="B323" s="114" t="s">
        <v>231</v>
      </c>
      <c r="C323" s="115">
        <v>12</v>
      </c>
    </row>
    <row r="324" spans="1:3" ht="22.5" thickTop="1" thickBot="1" x14ac:dyDescent="0.25">
      <c r="A324" s="102">
        <v>4.28</v>
      </c>
      <c r="B324" s="110" t="s">
        <v>230</v>
      </c>
      <c r="C324" s="111" t="s">
        <v>0</v>
      </c>
    </row>
    <row r="325" spans="1:3" ht="21.75" thickTop="1" x14ac:dyDescent="0.35">
      <c r="A325" s="103"/>
      <c r="B325" s="101" t="s">
        <v>231</v>
      </c>
      <c r="C325" s="99">
        <v>30</v>
      </c>
    </row>
    <row r="326" spans="1:3" ht="21.75" thickBot="1" x14ac:dyDescent="0.4">
      <c r="A326" s="106"/>
      <c r="B326" s="107"/>
      <c r="C326" s="112"/>
    </row>
    <row r="327" spans="1:3" ht="22.5" thickTop="1" thickBot="1" x14ac:dyDescent="0.25">
      <c r="A327" s="102">
        <v>4.29</v>
      </c>
      <c r="B327" s="110" t="s">
        <v>232</v>
      </c>
      <c r="C327" s="100" t="s">
        <v>21</v>
      </c>
    </row>
    <row r="328" spans="1:3" ht="22.5" thickTop="1" thickBot="1" x14ac:dyDescent="0.4">
      <c r="A328" s="113"/>
      <c r="B328" s="114" t="s">
        <v>90</v>
      </c>
      <c r="C328" s="115">
        <v>20</v>
      </c>
    </row>
    <row r="329" spans="1:3" ht="22.5" thickTop="1" thickBot="1" x14ac:dyDescent="0.25">
      <c r="A329" s="102">
        <v>4.29</v>
      </c>
      <c r="B329" s="110" t="s">
        <v>232</v>
      </c>
      <c r="C329" s="111" t="s">
        <v>0</v>
      </c>
    </row>
    <row r="330" spans="1:3" ht="21.75" thickTop="1" x14ac:dyDescent="0.35">
      <c r="A330" s="103"/>
      <c r="B330" s="101" t="s">
        <v>90</v>
      </c>
      <c r="C330" s="99">
        <v>40</v>
      </c>
    </row>
    <row r="331" spans="1:3" ht="21.75" thickBot="1" x14ac:dyDescent="0.4">
      <c r="A331" s="106"/>
      <c r="B331" s="107"/>
      <c r="C331" s="112"/>
    </row>
    <row r="332" spans="1:3" ht="22.5" thickTop="1" thickBot="1" x14ac:dyDescent="0.25">
      <c r="A332" s="116">
        <v>4.3</v>
      </c>
      <c r="B332" s="110" t="s">
        <v>233</v>
      </c>
      <c r="C332" s="100" t="s">
        <v>21</v>
      </c>
    </row>
    <row r="333" spans="1:3" ht="22.5" thickTop="1" thickBot="1" x14ac:dyDescent="0.4">
      <c r="A333" s="113"/>
      <c r="B333" s="114" t="s">
        <v>51</v>
      </c>
      <c r="C333" s="115">
        <v>9</v>
      </c>
    </row>
    <row r="334" spans="1:3" ht="22.5" thickTop="1" thickBot="1" x14ac:dyDescent="0.25">
      <c r="A334" s="116">
        <v>4.3</v>
      </c>
      <c r="B334" s="110" t="s">
        <v>233</v>
      </c>
      <c r="C334" s="111" t="s">
        <v>0</v>
      </c>
    </row>
    <row r="335" spans="1:3" ht="21.75" thickTop="1" x14ac:dyDescent="0.35">
      <c r="A335" s="103"/>
      <c r="B335" s="101" t="s">
        <v>51</v>
      </c>
      <c r="C335" s="99">
        <v>20</v>
      </c>
    </row>
    <row r="336" spans="1:3" ht="21.75" thickBot="1" x14ac:dyDescent="0.4">
      <c r="A336" s="106"/>
      <c r="B336" s="107"/>
      <c r="C336" s="112"/>
    </row>
    <row r="337" spans="1:3" ht="22.5" thickTop="1" thickBot="1" x14ac:dyDescent="0.25">
      <c r="A337" s="102">
        <v>4.3099999999999996</v>
      </c>
      <c r="B337" s="110" t="s">
        <v>234</v>
      </c>
      <c r="C337" s="100" t="s">
        <v>21</v>
      </c>
    </row>
    <row r="338" spans="1:3" ht="22.5" thickTop="1" thickBot="1" x14ac:dyDescent="0.4">
      <c r="A338" s="113"/>
      <c r="B338" s="114" t="s">
        <v>51</v>
      </c>
      <c r="C338" s="115">
        <v>9</v>
      </c>
    </row>
    <row r="339" spans="1:3" ht="22.5" thickTop="1" thickBot="1" x14ac:dyDescent="0.25">
      <c r="A339" s="102">
        <v>4.3099999999999996</v>
      </c>
      <c r="B339" s="110" t="s">
        <v>234</v>
      </c>
      <c r="C339" s="111" t="s">
        <v>0</v>
      </c>
    </row>
    <row r="340" spans="1:3" ht="21.75" thickTop="1" x14ac:dyDescent="0.35">
      <c r="A340" s="103"/>
      <c r="B340" s="101" t="s">
        <v>51</v>
      </c>
      <c r="C340" s="99">
        <v>20</v>
      </c>
    </row>
    <row r="341" spans="1:3" ht="21.75" thickBot="1" x14ac:dyDescent="0.4">
      <c r="A341" s="106"/>
      <c r="B341" s="107"/>
      <c r="C341" s="112"/>
    </row>
    <row r="342" spans="1:3" ht="22.5" thickTop="1" thickBot="1" x14ac:dyDescent="0.25">
      <c r="A342" s="118">
        <v>4.32</v>
      </c>
      <c r="B342" s="119" t="s">
        <v>235</v>
      </c>
      <c r="C342" s="100" t="s">
        <v>21</v>
      </c>
    </row>
    <row r="343" spans="1:3" ht="22.5" thickTop="1" thickBot="1" x14ac:dyDescent="0.4">
      <c r="A343" s="113"/>
      <c r="B343" s="114" t="s">
        <v>236</v>
      </c>
      <c r="C343" s="115">
        <v>9</v>
      </c>
    </row>
    <row r="344" spans="1:3" ht="22.5" thickTop="1" thickBot="1" x14ac:dyDescent="0.25">
      <c r="A344" s="118">
        <v>4.32</v>
      </c>
      <c r="B344" s="110" t="s">
        <v>235</v>
      </c>
      <c r="C344" s="111" t="s">
        <v>0</v>
      </c>
    </row>
    <row r="345" spans="1:3" ht="21.75" thickTop="1" x14ac:dyDescent="0.35">
      <c r="A345" s="103"/>
      <c r="B345" s="101" t="s">
        <v>236</v>
      </c>
      <c r="C345" s="99">
        <v>20</v>
      </c>
    </row>
    <row r="346" spans="1:3" ht="21.75" thickBot="1" x14ac:dyDescent="0.4">
      <c r="A346" s="106"/>
      <c r="B346" s="107"/>
      <c r="C346" s="112"/>
    </row>
    <row r="347" spans="1:3" ht="22.5" thickTop="1" thickBot="1" x14ac:dyDescent="0.25">
      <c r="A347" s="118">
        <v>4.33</v>
      </c>
      <c r="B347" s="119" t="s">
        <v>237</v>
      </c>
      <c r="C347" s="100" t="s">
        <v>21</v>
      </c>
    </row>
    <row r="348" spans="1:3" ht="22.5" thickTop="1" thickBot="1" x14ac:dyDescent="0.4">
      <c r="A348" s="113"/>
      <c r="B348" s="114" t="s">
        <v>238</v>
      </c>
      <c r="C348" s="115">
        <v>50</v>
      </c>
    </row>
    <row r="349" spans="1:3" ht="22.5" thickTop="1" thickBot="1" x14ac:dyDescent="0.25">
      <c r="A349" s="118">
        <v>4.33</v>
      </c>
      <c r="B349" s="119" t="s">
        <v>237</v>
      </c>
      <c r="C349" s="111" t="s">
        <v>0</v>
      </c>
    </row>
    <row r="350" spans="1:3" ht="21.75" thickTop="1" x14ac:dyDescent="0.35">
      <c r="A350" s="103"/>
      <c r="B350" s="101" t="s">
        <v>238</v>
      </c>
      <c r="C350" s="99">
        <v>110</v>
      </c>
    </row>
    <row r="351" spans="1:3" ht="21.75" thickBot="1" x14ac:dyDescent="0.4">
      <c r="A351" s="106"/>
      <c r="B351" s="107"/>
      <c r="C351" s="112"/>
    </row>
    <row r="352" spans="1:3" ht="22.5" thickTop="1" thickBot="1" x14ac:dyDescent="0.25">
      <c r="A352" s="102">
        <v>4.34</v>
      </c>
      <c r="B352" s="110" t="s">
        <v>239</v>
      </c>
      <c r="C352" s="100" t="s">
        <v>21</v>
      </c>
    </row>
    <row r="353" spans="1:3" ht="22.5" thickTop="1" thickBot="1" x14ac:dyDescent="0.4">
      <c r="A353" s="113"/>
      <c r="B353" s="114" t="s">
        <v>51</v>
      </c>
      <c r="C353" s="115">
        <v>16</v>
      </c>
    </row>
    <row r="354" spans="1:3" ht="22.5" thickTop="1" thickBot="1" x14ac:dyDescent="0.25">
      <c r="A354" s="102">
        <v>4.34</v>
      </c>
      <c r="B354" s="110" t="s">
        <v>239</v>
      </c>
      <c r="C354" s="111" t="s">
        <v>0</v>
      </c>
    </row>
    <row r="355" spans="1:3" ht="21.75" thickTop="1" x14ac:dyDescent="0.35">
      <c r="A355" s="103"/>
      <c r="B355" s="101" t="s">
        <v>51</v>
      </c>
      <c r="C355" s="99">
        <v>30</v>
      </c>
    </row>
    <row r="356" spans="1:3" ht="21.75" thickBot="1" x14ac:dyDescent="0.4">
      <c r="A356" s="106"/>
      <c r="B356" s="107"/>
      <c r="C356" s="112"/>
    </row>
    <row r="357" spans="1:3" ht="22.5" thickTop="1" thickBot="1" x14ac:dyDescent="0.25">
      <c r="A357" s="118">
        <v>4.3499999999999996</v>
      </c>
      <c r="B357" s="119" t="s">
        <v>240</v>
      </c>
      <c r="C357" s="100" t="s">
        <v>21</v>
      </c>
    </row>
    <row r="358" spans="1:3" ht="22.5" thickTop="1" thickBot="1" x14ac:dyDescent="0.4">
      <c r="A358" s="113"/>
      <c r="B358" s="114" t="s">
        <v>241</v>
      </c>
      <c r="C358" s="122">
        <v>16</v>
      </c>
    </row>
    <row r="359" spans="1:3" ht="22.5" thickTop="1" thickBot="1" x14ac:dyDescent="0.25">
      <c r="A359" s="118">
        <v>4.3499999999999996</v>
      </c>
      <c r="B359" s="120" t="s">
        <v>240</v>
      </c>
      <c r="C359" s="121" t="s">
        <v>21</v>
      </c>
    </row>
    <row r="360" spans="1:3" ht="21.75" thickTop="1" x14ac:dyDescent="0.35">
      <c r="A360" s="103"/>
      <c r="B360" s="101" t="s">
        <v>241</v>
      </c>
      <c r="C360" s="99">
        <v>29</v>
      </c>
    </row>
    <row r="361" spans="1:3" ht="21.75" thickBot="1" x14ac:dyDescent="0.4">
      <c r="A361" s="106"/>
      <c r="B361" s="107"/>
      <c r="C361" s="112"/>
    </row>
    <row r="362" spans="1:3" ht="22.5" thickTop="1" thickBot="1" x14ac:dyDescent="0.25">
      <c r="A362" s="118">
        <v>4.3600000000000003</v>
      </c>
      <c r="B362" s="119" t="s">
        <v>242</v>
      </c>
      <c r="C362" s="100" t="s">
        <v>21</v>
      </c>
    </row>
    <row r="363" spans="1:3" ht="21.75" thickTop="1" x14ac:dyDescent="0.35">
      <c r="A363" s="103"/>
      <c r="B363" s="101" t="s">
        <v>243</v>
      </c>
      <c r="C363" s="99">
        <v>15</v>
      </c>
    </row>
    <row r="364" spans="1:3" ht="21.75" thickBot="1" x14ac:dyDescent="0.4">
      <c r="A364" s="106"/>
      <c r="B364" s="107" t="s">
        <v>244</v>
      </c>
      <c r="C364" s="108">
        <v>17</v>
      </c>
    </row>
    <row r="365" spans="1:3" ht="22.5" thickTop="1" thickBot="1" x14ac:dyDescent="0.25">
      <c r="A365" s="118">
        <v>4.3600000000000003</v>
      </c>
      <c r="B365" s="119" t="s">
        <v>242</v>
      </c>
      <c r="C365" s="111" t="s">
        <v>0</v>
      </c>
    </row>
    <row r="366" spans="1:3" ht="21.75" thickTop="1" x14ac:dyDescent="0.35">
      <c r="A366" s="103"/>
      <c r="B366" s="101" t="s">
        <v>243</v>
      </c>
      <c r="C366" s="99">
        <v>31</v>
      </c>
    </row>
    <row r="367" spans="1:3" ht="21" x14ac:dyDescent="0.35">
      <c r="A367" s="83"/>
      <c r="B367" s="87" t="s">
        <v>244</v>
      </c>
      <c r="C367" s="89">
        <v>35</v>
      </c>
    </row>
    <row r="368" spans="1:3" ht="21.75" thickBot="1" x14ac:dyDescent="0.4">
      <c r="A368" s="106"/>
      <c r="B368" s="107"/>
      <c r="C368" s="112"/>
    </row>
    <row r="369" spans="1:3" ht="22.5" thickTop="1" thickBot="1" x14ac:dyDescent="0.25">
      <c r="A369" s="118">
        <v>4.37</v>
      </c>
      <c r="B369" s="119" t="s">
        <v>245</v>
      </c>
      <c r="C369" s="100" t="s">
        <v>21</v>
      </c>
    </row>
    <row r="370" spans="1:3" ht="22.5" thickTop="1" thickBot="1" x14ac:dyDescent="0.4">
      <c r="A370" s="113"/>
      <c r="B370" s="114" t="s">
        <v>90</v>
      </c>
      <c r="C370" s="115">
        <v>15</v>
      </c>
    </row>
    <row r="371" spans="1:3" ht="22.5" thickTop="1" thickBot="1" x14ac:dyDescent="0.25">
      <c r="A371" s="118">
        <v>4.37</v>
      </c>
      <c r="B371" s="119" t="s">
        <v>245</v>
      </c>
      <c r="C371" s="111" t="s">
        <v>0</v>
      </c>
    </row>
    <row r="372" spans="1:3" ht="21.75" thickTop="1" x14ac:dyDescent="0.35">
      <c r="A372" s="103"/>
      <c r="B372" s="101" t="s">
        <v>90</v>
      </c>
      <c r="C372" s="99">
        <v>30</v>
      </c>
    </row>
    <row r="373" spans="1:3" ht="21.75" thickBot="1" x14ac:dyDescent="0.4">
      <c r="A373" s="106"/>
      <c r="B373" s="107"/>
      <c r="C373" s="112"/>
    </row>
    <row r="374" spans="1:3" ht="22.5" thickTop="1" thickBot="1" x14ac:dyDescent="0.25">
      <c r="A374" s="102">
        <v>4.38</v>
      </c>
      <c r="B374" s="110" t="s">
        <v>246</v>
      </c>
      <c r="C374" s="100" t="s">
        <v>21</v>
      </c>
    </row>
    <row r="375" spans="1:3" ht="22.5" thickTop="1" thickBot="1" x14ac:dyDescent="0.4">
      <c r="A375" s="113"/>
      <c r="B375" s="114" t="s">
        <v>247</v>
      </c>
      <c r="C375" s="115">
        <v>16</v>
      </c>
    </row>
    <row r="376" spans="1:3" ht="22.5" thickTop="1" thickBot="1" x14ac:dyDescent="0.25">
      <c r="A376" s="102">
        <v>4.38</v>
      </c>
      <c r="B376" s="110" t="s">
        <v>248</v>
      </c>
      <c r="C376" s="111" t="s">
        <v>0</v>
      </c>
    </row>
    <row r="377" spans="1:3" ht="21.75" thickTop="1" x14ac:dyDescent="0.35">
      <c r="A377" s="103"/>
      <c r="B377" s="101" t="s">
        <v>247</v>
      </c>
      <c r="C377" s="99">
        <v>31</v>
      </c>
    </row>
    <row r="378" spans="1:3" ht="21.75" thickBot="1" x14ac:dyDescent="0.4">
      <c r="A378" s="106"/>
      <c r="B378" s="107"/>
      <c r="C378" s="112"/>
    </row>
    <row r="379" spans="1:3" ht="22.5" thickTop="1" thickBot="1" x14ac:dyDescent="0.25">
      <c r="A379" s="118">
        <v>4.3899999999999997</v>
      </c>
      <c r="B379" s="119" t="s">
        <v>249</v>
      </c>
      <c r="C379" s="100" t="s">
        <v>21</v>
      </c>
    </row>
    <row r="380" spans="1:3" ht="22.5" thickTop="1" thickBot="1" x14ac:dyDescent="0.4">
      <c r="A380" s="113"/>
      <c r="B380" s="123" t="s">
        <v>250</v>
      </c>
      <c r="C380" s="122">
        <v>16</v>
      </c>
    </row>
    <row r="381" spans="1:3" ht="22.5" thickTop="1" thickBot="1" x14ac:dyDescent="0.25">
      <c r="A381" s="118">
        <v>4.3899999999999997</v>
      </c>
      <c r="B381" s="118" t="s">
        <v>249</v>
      </c>
      <c r="C381" s="111" t="s">
        <v>0</v>
      </c>
    </row>
    <row r="382" spans="1:3" ht="21.75" thickTop="1" x14ac:dyDescent="0.35">
      <c r="A382" s="103"/>
      <c r="B382" s="101" t="s">
        <v>250</v>
      </c>
      <c r="C382" s="99">
        <v>30</v>
      </c>
    </row>
    <row r="383" spans="1:3" ht="21.75" thickBot="1" x14ac:dyDescent="0.4">
      <c r="A383" s="106"/>
      <c r="B383" s="107"/>
      <c r="C383" s="112"/>
    </row>
    <row r="384" spans="1:3" ht="22.5" thickTop="1" thickBot="1" x14ac:dyDescent="0.25">
      <c r="A384" s="124">
        <v>4.4000000000000004</v>
      </c>
      <c r="B384" s="119" t="s">
        <v>251</v>
      </c>
      <c r="C384" s="100" t="s">
        <v>21</v>
      </c>
    </row>
    <row r="385" spans="1:3" ht="21.75" thickTop="1" x14ac:dyDescent="0.35">
      <c r="A385" s="103"/>
      <c r="B385" s="101" t="s">
        <v>252</v>
      </c>
      <c r="C385" s="99">
        <v>15</v>
      </c>
    </row>
    <row r="386" spans="1:3" ht="21" x14ac:dyDescent="0.35">
      <c r="A386" s="83"/>
      <c r="B386" s="87" t="s">
        <v>168</v>
      </c>
      <c r="C386" s="89">
        <f>C385+2</f>
        <v>17</v>
      </c>
    </row>
    <row r="387" spans="1:3" ht="21" x14ac:dyDescent="0.35">
      <c r="A387" s="83"/>
      <c r="B387" s="87" t="s">
        <v>169</v>
      </c>
      <c r="C387" s="89">
        <f t="shared" ref="C387:C390" si="14">C386+2</f>
        <v>19</v>
      </c>
    </row>
    <row r="388" spans="1:3" ht="21" x14ac:dyDescent="0.35">
      <c r="A388" s="83"/>
      <c r="B388" s="87" t="s">
        <v>253</v>
      </c>
      <c r="C388" s="89">
        <f t="shared" si="14"/>
        <v>21</v>
      </c>
    </row>
    <row r="389" spans="1:3" ht="21" x14ac:dyDescent="0.35">
      <c r="A389" s="83"/>
      <c r="B389" s="87" t="s">
        <v>254</v>
      </c>
      <c r="C389" s="89">
        <f t="shared" si="14"/>
        <v>23</v>
      </c>
    </row>
    <row r="390" spans="1:3" ht="21.75" thickBot="1" x14ac:dyDescent="0.4">
      <c r="A390" s="106"/>
      <c r="B390" s="107" t="s">
        <v>255</v>
      </c>
      <c r="C390" s="89">
        <f t="shared" si="14"/>
        <v>25</v>
      </c>
    </row>
    <row r="391" spans="1:3" ht="22.5" thickTop="1" thickBot="1" x14ac:dyDescent="0.25">
      <c r="A391" s="124">
        <v>4.4000000000000004</v>
      </c>
      <c r="B391" s="120" t="s">
        <v>251</v>
      </c>
      <c r="C391" s="90" t="s">
        <v>0</v>
      </c>
    </row>
    <row r="392" spans="1:3" ht="21.75" thickTop="1" x14ac:dyDescent="0.35">
      <c r="A392" s="103"/>
      <c r="B392" s="101" t="s">
        <v>252</v>
      </c>
      <c r="C392" s="89">
        <v>31</v>
      </c>
    </row>
    <row r="393" spans="1:3" ht="21" x14ac:dyDescent="0.35">
      <c r="A393" s="83"/>
      <c r="B393" s="87" t="s">
        <v>168</v>
      </c>
      <c r="C393" s="89">
        <f>C392+4</f>
        <v>35</v>
      </c>
    </row>
    <row r="394" spans="1:3" ht="21" x14ac:dyDescent="0.35">
      <c r="A394" s="83"/>
      <c r="B394" s="87" t="s">
        <v>169</v>
      </c>
      <c r="C394" s="89">
        <f t="shared" ref="C394:C397" si="15">C393+4</f>
        <v>39</v>
      </c>
    </row>
    <row r="395" spans="1:3" ht="21" x14ac:dyDescent="0.35">
      <c r="A395" s="83"/>
      <c r="B395" s="87" t="s">
        <v>253</v>
      </c>
      <c r="C395" s="89">
        <v>44</v>
      </c>
    </row>
    <row r="396" spans="1:3" ht="21" x14ac:dyDescent="0.35">
      <c r="A396" s="83"/>
      <c r="B396" s="87" t="s">
        <v>254</v>
      </c>
      <c r="C396" s="89">
        <f t="shared" si="15"/>
        <v>48</v>
      </c>
    </row>
    <row r="397" spans="1:3" ht="21" x14ac:dyDescent="0.35">
      <c r="A397" s="83"/>
      <c r="B397" s="87" t="s">
        <v>255</v>
      </c>
      <c r="C397" s="89">
        <f t="shared" si="15"/>
        <v>52</v>
      </c>
    </row>
    <row r="398" spans="1:3" ht="21.75" thickBot="1" x14ac:dyDescent="0.4">
      <c r="A398" s="106"/>
      <c r="B398" s="107"/>
      <c r="C398" s="112"/>
    </row>
    <row r="399" spans="1:3" ht="22.5" thickTop="1" thickBot="1" x14ac:dyDescent="0.25">
      <c r="A399" s="124">
        <v>4.41</v>
      </c>
      <c r="B399" s="119" t="s">
        <v>256</v>
      </c>
      <c r="C399" s="100" t="s">
        <v>21</v>
      </c>
    </row>
    <row r="400" spans="1:3" ht="21.75" thickTop="1" x14ac:dyDescent="0.35">
      <c r="A400" s="103"/>
      <c r="B400" s="101" t="s">
        <v>257</v>
      </c>
      <c r="C400" s="99">
        <v>15</v>
      </c>
    </row>
    <row r="401" spans="1:3" ht="21" x14ac:dyDescent="0.35">
      <c r="A401" s="83"/>
      <c r="B401" s="87" t="s">
        <v>258</v>
      </c>
      <c r="C401" s="89">
        <v>15</v>
      </c>
    </row>
    <row r="402" spans="1:3" ht="21.75" thickBot="1" x14ac:dyDescent="0.4">
      <c r="A402" s="106"/>
      <c r="B402" s="107" t="s">
        <v>259</v>
      </c>
      <c r="C402" s="108">
        <v>15</v>
      </c>
    </row>
    <row r="403" spans="1:3" ht="22.5" thickTop="1" thickBot="1" x14ac:dyDescent="0.25">
      <c r="A403" s="124">
        <v>4.41</v>
      </c>
      <c r="B403" s="119" t="s">
        <v>256</v>
      </c>
      <c r="C403" s="111" t="s">
        <v>0</v>
      </c>
    </row>
    <row r="404" spans="1:3" ht="21.75" thickTop="1" x14ac:dyDescent="0.35">
      <c r="A404" s="103"/>
      <c r="B404" s="101" t="s">
        <v>257</v>
      </c>
      <c r="C404" s="99">
        <v>31</v>
      </c>
    </row>
    <row r="405" spans="1:3" ht="21" x14ac:dyDescent="0.35">
      <c r="A405" s="83"/>
      <c r="B405" s="87" t="s">
        <v>258</v>
      </c>
      <c r="C405" s="89">
        <v>31</v>
      </c>
    </row>
    <row r="406" spans="1:3" ht="21.75" thickBot="1" x14ac:dyDescent="0.4">
      <c r="A406" s="85"/>
      <c r="B406" s="88" t="s">
        <v>259</v>
      </c>
      <c r="C406" s="93">
        <v>31</v>
      </c>
    </row>
    <row r="407" spans="1:3" ht="21.75" thickTop="1" x14ac:dyDescent="0.35">
      <c r="A407" s="40"/>
      <c r="B407" s="40"/>
      <c r="C407" s="41"/>
    </row>
    <row r="408" spans="1:3" ht="21" x14ac:dyDescent="0.35">
      <c r="A408" s="40"/>
      <c r="B408" s="40"/>
      <c r="C408" s="41"/>
    </row>
    <row r="409" spans="1:3" ht="21" x14ac:dyDescent="0.35">
      <c r="A409" s="40"/>
      <c r="B409" s="40"/>
      <c r="C409" s="41"/>
    </row>
    <row r="410" spans="1:3" ht="21" x14ac:dyDescent="0.35">
      <c r="A410" s="40"/>
      <c r="B410" s="40"/>
      <c r="C410" s="41"/>
    </row>
  </sheetData>
  <sheetProtection formatCells="0" formatColumns="0" formatRows="0" insertColumns="0" insertRows="0" insertHyperlinks="0" deleteColumns="0" deleteRows="0" sort="0" autoFilter="0" pivotTables="0"/>
  <mergeCells count="1">
    <mergeCell ref="A1:B1"/>
  </mergeCells>
  <pageMargins left="0.45" right="0.45" top="0.5" bottom="0.5" header="0" footer="0.25"/>
  <pageSetup paperSize="9" orientation="portrait" horizontalDpi="1200" verticalDpi="1200" r:id="rId1"/>
  <headerFoot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249977111117893"/>
  </sheetPr>
  <dimension ref="A1:F475"/>
  <sheetViews>
    <sheetView workbookViewId="0">
      <pane ySplit="2" topLeftCell="A3" activePane="bottomLeft" state="frozen"/>
      <selection activeCell="K39" sqref="K39"/>
      <selection pane="bottomLeft" activeCell="E3" sqref="E3"/>
    </sheetView>
  </sheetViews>
  <sheetFormatPr defaultColWidth="9.140625" defaultRowHeight="12.75" x14ac:dyDescent="0.2"/>
  <cols>
    <col min="1" max="1" width="18.140625" style="4" customWidth="1"/>
    <col min="2" max="2" width="81" style="3" customWidth="1"/>
    <col min="3" max="3" width="21" style="7" customWidth="1"/>
    <col min="4" max="16384" width="9.140625" style="3"/>
  </cols>
  <sheetData>
    <row r="1" spans="1:6" ht="41.25" customHeight="1" x14ac:dyDescent="0.4">
      <c r="A1" s="177" t="s">
        <v>96</v>
      </c>
      <c r="B1" s="177"/>
      <c r="C1" s="42"/>
      <c r="D1" s="43"/>
      <c r="E1" s="43"/>
      <c r="F1" s="43"/>
    </row>
    <row r="2" spans="1:6" s="2" customFormat="1" ht="26.25" x14ac:dyDescent="0.2">
      <c r="A2" s="18"/>
      <c r="B2" s="44" t="s">
        <v>6</v>
      </c>
      <c r="C2" s="19" t="s">
        <v>380</v>
      </c>
      <c r="D2" s="45"/>
      <c r="E2" s="45"/>
      <c r="F2" s="45"/>
    </row>
    <row r="3" spans="1:6" s="2" customFormat="1" ht="26.25" x14ac:dyDescent="0.2">
      <c r="A3" s="55"/>
      <c r="B3" s="46"/>
      <c r="C3" s="47"/>
      <c r="D3" s="45"/>
      <c r="E3" s="45"/>
      <c r="F3" s="45"/>
    </row>
    <row r="4" spans="1:6" ht="26.25" x14ac:dyDescent="0.4">
      <c r="A4" s="21">
        <v>6.1</v>
      </c>
      <c r="B4" s="48" t="s">
        <v>260</v>
      </c>
      <c r="C4" s="22" t="s">
        <v>21</v>
      </c>
      <c r="D4" s="43"/>
      <c r="E4" s="43"/>
      <c r="F4" s="43"/>
    </row>
    <row r="5" spans="1:6" ht="26.25" x14ac:dyDescent="0.4">
      <c r="A5" s="20"/>
      <c r="B5" s="49" t="s">
        <v>261</v>
      </c>
      <c r="C5" s="50">
        <v>21</v>
      </c>
      <c r="D5" s="43"/>
      <c r="E5" s="43"/>
      <c r="F5" s="43"/>
    </row>
    <row r="6" spans="1:6" ht="26.25" x14ac:dyDescent="0.4">
      <c r="A6" s="20"/>
      <c r="B6" s="49" t="s">
        <v>262</v>
      </c>
      <c r="C6" s="50">
        <v>23</v>
      </c>
      <c r="D6" s="43"/>
      <c r="E6" s="43"/>
      <c r="F6" s="43"/>
    </row>
    <row r="7" spans="1:6" ht="26.25" x14ac:dyDescent="0.4">
      <c r="A7" s="20"/>
      <c r="B7" s="49" t="s">
        <v>263</v>
      </c>
      <c r="C7" s="50">
        <v>25</v>
      </c>
      <c r="D7" s="43"/>
      <c r="E7" s="43"/>
      <c r="F7" s="43"/>
    </row>
    <row r="8" spans="1:6" ht="26.25" x14ac:dyDescent="0.4">
      <c r="A8" s="21">
        <v>6.1</v>
      </c>
      <c r="B8" s="48" t="s">
        <v>260</v>
      </c>
      <c r="C8" s="23" t="s">
        <v>0</v>
      </c>
      <c r="D8" s="43"/>
      <c r="E8" s="43"/>
      <c r="F8" s="43"/>
    </row>
    <row r="9" spans="1:6" ht="26.25" x14ac:dyDescent="0.4">
      <c r="A9" s="56"/>
      <c r="B9" s="49" t="s">
        <v>261</v>
      </c>
      <c r="C9" s="50">
        <v>31</v>
      </c>
      <c r="D9" s="43"/>
      <c r="E9" s="43"/>
      <c r="F9" s="43"/>
    </row>
    <row r="10" spans="1:6" ht="26.25" x14ac:dyDescent="0.4">
      <c r="A10" s="20"/>
      <c r="B10" s="49" t="s">
        <v>262</v>
      </c>
      <c r="C10" s="50">
        <v>35</v>
      </c>
      <c r="D10" s="43"/>
      <c r="E10" s="43"/>
      <c r="F10" s="43"/>
    </row>
    <row r="11" spans="1:6" ht="26.25" x14ac:dyDescent="0.4">
      <c r="A11" s="20"/>
      <c r="B11" s="49" t="s">
        <v>263</v>
      </c>
      <c r="C11" s="50">
        <v>41</v>
      </c>
      <c r="D11" s="43"/>
      <c r="E11" s="43"/>
      <c r="F11" s="43"/>
    </row>
    <row r="12" spans="1:6" ht="26.25" x14ac:dyDescent="0.4">
      <c r="A12" s="55"/>
      <c r="B12" s="46"/>
      <c r="C12" s="47"/>
      <c r="D12" s="43"/>
      <c r="E12" s="43"/>
      <c r="F12" s="43"/>
    </row>
    <row r="13" spans="1:6" ht="26.25" x14ac:dyDescent="0.4">
      <c r="A13" s="21">
        <v>6.2</v>
      </c>
      <c r="B13" s="48" t="s">
        <v>264</v>
      </c>
      <c r="C13" s="22" t="s">
        <v>21</v>
      </c>
      <c r="D13" s="43"/>
      <c r="E13" s="43"/>
      <c r="F13" s="43"/>
    </row>
    <row r="14" spans="1:6" ht="26.25" x14ac:dyDescent="0.4">
      <c r="A14" s="20"/>
      <c r="B14" s="49" t="s">
        <v>265</v>
      </c>
      <c r="C14" s="50">
        <v>24</v>
      </c>
      <c r="D14" s="43"/>
      <c r="E14" s="43"/>
      <c r="F14" s="43"/>
    </row>
    <row r="15" spans="1:6" ht="26.25" x14ac:dyDescent="0.4">
      <c r="A15" s="20"/>
      <c r="B15" s="49" t="s">
        <v>266</v>
      </c>
      <c r="C15" s="50">
        <v>29</v>
      </c>
      <c r="D15" s="43"/>
      <c r="E15" s="43"/>
      <c r="F15" s="43"/>
    </row>
    <row r="16" spans="1:6" ht="26.25" x14ac:dyDescent="0.4">
      <c r="A16" s="20"/>
      <c r="B16" s="49" t="s">
        <v>267</v>
      </c>
      <c r="C16" s="50">
        <v>33</v>
      </c>
      <c r="D16" s="43"/>
      <c r="E16" s="43"/>
      <c r="F16" s="43"/>
    </row>
    <row r="17" spans="1:6" ht="26.25" x14ac:dyDescent="0.4">
      <c r="A17" s="20"/>
      <c r="B17" s="49" t="s">
        <v>268</v>
      </c>
      <c r="C17" s="50">
        <v>36</v>
      </c>
      <c r="D17" s="43"/>
      <c r="E17" s="43"/>
      <c r="F17" s="43"/>
    </row>
    <row r="18" spans="1:6" ht="26.25" x14ac:dyDescent="0.4">
      <c r="A18" s="21">
        <v>6.2</v>
      </c>
      <c r="B18" s="48" t="s">
        <v>264</v>
      </c>
      <c r="C18" s="23" t="s">
        <v>0</v>
      </c>
      <c r="D18" s="43"/>
      <c r="E18" s="43"/>
      <c r="F18" s="43"/>
    </row>
    <row r="19" spans="1:6" ht="26.25" x14ac:dyDescent="0.4">
      <c r="A19" s="20"/>
      <c r="B19" s="49" t="s">
        <v>265</v>
      </c>
      <c r="C19" s="50">
        <v>45</v>
      </c>
      <c r="D19" s="43"/>
      <c r="E19" s="43"/>
      <c r="F19" s="43"/>
    </row>
    <row r="20" spans="1:6" ht="26.25" x14ac:dyDescent="0.4">
      <c r="A20" s="20"/>
      <c r="B20" s="49" t="s">
        <v>266</v>
      </c>
      <c r="C20" s="50">
        <v>50</v>
      </c>
      <c r="D20" s="43"/>
      <c r="E20" s="43"/>
      <c r="F20" s="43"/>
    </row>
    <row r="21" spans="1:6" ht="26.25" x14ac:dyDescent="0.4">
      <c r="A21" s="20"/>
      <c r="B21" s="49" t="s">
        <v>267</v>
      </c>
      <c r="C21" s="50">
        <v>55</v>
      </c>
      <c r="D21" s="43"/>
      <c r="E21" s="43"/>
      <c r="F21" s="43"/>
    </row>
    <row r="22" spans="1:6" ht="26.25" x14ac:dyDescent="0.4">
      <c r="A22" s="20"/>
      <c r="B22" s="49" t="s">
        <v>268</v>
      </c>
      <c r="C22" s="50">
        <v>60</v>
      </c>
      <c r="D22" s="43"/>
      <c r="E22" s="43"/>
      <c r="F22" s="43"/>
    </row>
    <row r="23" spans="1:6" ht="26.25" x14ac:dyDescent="0.4">
      <c r="A23" s="55"/>
      <c r="B23" s="46"/>
      <c r="C23" s="47"/>
      <c r="D23" s="43"/>
      <c r="E23" s="43"/>
      <c r="F23" s="43"/>
    </row>
    <row r="24" spans="1:6" ht="26.25" x14ac:dyDescent="0.4">
      <c r="A24" s="21">
        <v>6.3</v>
      </c>
      <c r="B24" s="48" t="s">
        <v>269</v>
      </c>
      <c r="C24" s="22" t="s">
        <v>21</v>
      </c>
      <c r="D24" s="43"/>
      <c r="E24" s="43"/>
      <c r="F24" s="43"/>
    </row>
    <row r="25" spans="1:6" ht="26.25" x14ac:dyDescent="0.4">
      <c r="A25" s="20"/>
      <c r="B25" s="49" t="s">
        <v>192</v>
      </c>
      <c r="C25" s="50">
        <v>16</v>
      </c>
      <c r="D25" s="43"/>
      <c r="E25" s="43"/>
      <c r="F25" s="43"/>
    </row>
    <row r="26" spans="1:6" ht="26.25" x14ac:dyDescent="0.4">
      <c r="A26" s="20"/>
      <c r="B26" s="49" t="s">
        <v>266</v>
      </c>
      <c r="C26" s="50">
        <v>19</v>
      </c>
      <c r="D26" s="43"/>
      <c r="E26" s="43"/>
      <c r="F26" s="43"/>
    </row>
    <row r="27" spans="1:6" ht="26.25" x14ac:dyDescent="0.4">
      <c r="A27" s="20"/>
      <c r="B27" s="49" t="s">
        <v>267</v>
      </c>
      <c r="C27" s="50">
        <v>21</v>
      </c>
      <c r="D27" s="43"/>
      <c r="E27" s="43"/>
      <c r="F27" s="43"/>
    </row>
    <row r="28" spans="1:6" ht="26.25" x14ac:dyDescent="0.4">
      <c r="A28" s="21">
        <v>6.3</v>
      </c>
      <c r="B28" s="48" t="s">
        <v>269</v>
      </c>
      <c r="C28" s="23" t="s">
        <v>0</v>
      </c>
      <c r="D28" s="43"/>
      <c r="E28" s="43"/>
      <c r="F28" s="43"/>
    </row>
    <row r="29" spans="1:6" ht="26.25" x14ac:dyDescent="0.4">
      <c r="A29" s="20"/>
      <c r="B29" s="49" t="s">
        <v>192</v>
      </c>
      <c r="C29" s="50">
        <v>36</v>
      </c>
      <c r="D29" s="43"/>
      <c r="E29" s="43"/>
      <c r="F29" s="43"/>
    </row>
    <row r="30" spans="1:6" ht="26.25" x14ac:dyDescent="0.4">
      <c r="A30" s="20"/>
      <c r="B30" s="49" t="s">
        <v>266</v>
      </c>
      <c r="C30" s="50">
        <v>41</v>
      </c>
      <c r="D30" s="43"/>
      <c r="E30" s="43"/>
      <c r="F30" s="43"/>
    </row>
    <row r="31" spans="1:6" ht="26.25" x14ac:dyDescent="0.4">
      <c r="A31" s="20"/>
      <c r="B31" s="49" t="s">
        <v>267</v>
      </c>
      <c r="C31" s="50">
        <v>46</v>
      </c>
      <c r="D31" s="43"/>
      <c r="E31" s="43"/>
      <c r="F31" s="43"/>
    </row>
    <row r="32" spans="1:6" ht="26.25" x14ac:dyDescent="0.4">
      <c r="A32" s="55"/>
      <c r="B32" s="46"/>
      <c r="C32" s="47"/>
      <c r="D32" s="43"/>
      <c r="E32" s="43"/>
      <c r="F32" s="43"/>
    </row>
    <row r="33" spans="1:6" ht="26.25" x14ac:dyDescent="0.4">
      <c r="A33" s="21">
        <v>6.4</v>
      </c>
      <c r="B33" s="48" t="s">
        <v>270</v>
      </c>
      <c r="C33" s="22" t="s">
        <v>21</v>
      </c>
      <c r="D33" s="43"/>
      <c r="E33" s="43"/>
      <c r="F33" s="43"/>
    </row>
    <row r="34" spans="1:6" ht="26.25" x14ac:dyDescent="0.4">
      <c r="A34" s="20"/>
      <c r="B34" s="49" t="s">
        <v>243</v>
      </c>
      <c r="C34" s="50">
        <v>24</v>
      </c>
      <c r="D34" s="43"/>
      <c r="E34" s="43"/>
      <c r="F34" s="43"/>
    </row>
    <row r="35" spans="1:6" ht="26.25" x14ac:dyDescent="0.4">
      <c r="A35" s="20"/>
      <c r="B35" s="49" t="s">
        <v>13</v>
      </c>
      <c r="C35" s="50">
        <v>26</v>
      </c>
      <c r="D35" s="43"/>
      <c r="E35" s="43"/>
      <c r="F35" s="43"/>
    </row>
    <row r="36" spans="1:6" ht="26.25" x14ac:dyDescent="0.4">
      <c r="A36" s="55"/>
      <c r="B36" s="49" t="s">
        <v>9</v>
      </c>
      <c r="C36" s="50">
        <v>28</v>
      </c>
      <c r="D36" s="43"/>
      <c r="E36" s="43"/>
      <c r="F36" s="43"/>
    </row>
    <row r="37" spans="1:6" ht="26.25" x14ac:dyDescent="0.4">
      <c r="A37" s="55"/>
      <c r="B37" s="49" t="s">
        <v>16</v>
      </c>
      <c r="C37" s="50">
        <v>30</v>
      </c>
      <c r="D37" s="43"/>
      <c r="E37" s="43"/>
      <c r="F37" s="43"/>
    </row>
    <row r="38" spans="1:6" ht="26.25" x14ac:dyDescent="0.4">
      <c r="A38" s="55"/>
      <c r="B38" s="49" t="s">
        <v>17</v>
      </c>
      <c r="C38" s="50">
        <v>32</v>
      </c>
      <c r="D38" s="43"/>
      <c r="E38" s="43"/>
      <c r="F38" s="43"/>
    </row>
    <row r="39" spans="1:6" ht="26.25" x14ac:dyDescent="0.4">
      <c r="A39" s="21">
        <v>6.4</v>
      </c>
      <c r="B39" s="48" t="s">
        <v>270</v>
      </c>
      <c r="C39" s="23" t="s">
        <v>0</v>
      </c>
      <c r="D39" s="43"/>
      <c r="E39" s="43"/>
      <c r="F39" s="43"/>
    </row>
    <row r="40" spans="1:6" ht="26.25" x14ac:dyDescent="0.4">
      <c r="A40" s="20"/>
      <c r="B40" s="49" t="s">
        <v>243</v>
      </c>
      <c r="C40" s="50">
        <v>45</v>
      </c>
      <c r="D40" s="43"/>
      <c r="E40" s="43"/>
      <c r="F40" s="43"/>
    </row>
    <row r="41" spans="1:6" ht="26.25" x14ac:dyDescent="0.4">
      <c r="A41" s="20"/>
      <c r="B41" s="49" t="s">
        <v>13</v>
      </c>
      <c r="C41" s="50">
        <v>50</v>
      </c>
      <c r="D41" s="43"/>
      <c r="E41" s="43"/>
      <c r="F41" s="43"/>
    </row>
    <row r="42" spans="1:6" ht="26.25" x14ac:dyDescent="0.4">
      <c r="A42" s="55"/>
      <c r="B42" s="49" t="s">
        <v>9</v>
      </c>
      <c r="C42" s="50">
        <v>55</v>
      </c>
      <c r="D42" s="43"/>
      <c r="E42" s="43"/>
      <c r="F42" s="43"/>
    </row>
    <row r="43" spans="1:6" ht="26.25" x14ac:dyDescent="0.4">
      <c r="A43" s="55"/>
      <c r="B43" s="49" t="s">
        <v>16</v>
      </c>
      <c r="C43" s="50">
        <v>60</v>
      </c>
      <c r="D43" s="43"/>
      <c r="E43" s="43"/>
      <c r="F43" s="43"/>
    </row>
    <row r="44" spans="1:6" ht="26.25" x14ac:dyDescent="0.4">
      <c r="A44" s="55"/>
      <c r="B44" s="49" t="s">
        <v>17</v>
      </c>
      <c r="C44" s="50">
        <v>70</v>
      </c>
      <c r="D44" s="43"/>
      <c r="E44" s="43"/>
      <c r="F44" s="43"/>
    </row>
    <row r="45" spans="1:6" ht="26.25" x14ac:dyDescent="0.4">
      <c r="A45" s="55"/>
      <c r="B45" s="46"/>
      <c r="C45" s="47"/>
      <c r="D45" s="43"/>
      <c r="E45" s="43"/>
      <c r="F45" s="43"/>
    </row>
    <row r="46" spans="1:6" ht="26.25" x14ac:dyDescent="0.4">
      <c r="A46" s="21">
        <v>6.5</v>
      </c>
      <c r="B46" s="48" t="s">
        <v>271</v>
      </c>
      <c r="C46" s="22" t="s">
        <v>21</v>
      </c>
      <c r="D46" s="43"/>
      <c r="E46" s="43"/>
      <c r="F46" s="43"/>
    </row>
    <row r="47" spans="1:6" ht="26.25" x14ac:dyDescent="0.4">
      <c r="A47" s="20"/>
      <c r="B47" s="49" t="s">
        <v>192</v>
      </c>
      <c r="C47" s="50">
        <v>24</v>
      </c>
      <c r="D47" s="43"/>
      <c r="E47" s="43"/>
      <c r="F47" s="43"/>
    </row>
    <row r="48" spans="1:6" ht="26.25" x14ac:dyDescent="0.4">
      <c r="A48" s="55"/>
      <c r="B48" s="49" t="s">
        <v>262</v>
      </c>
      <c r="C48" s="50">
        <f>C47+1</f>
        <v>25</v>
      </c>
      <c r="D48" s="43"/>
      <c r="E48" s="43"/>
      <c r="F48" s="43"/>
    </row>
    <row r="49" spans="1:6" ht="26.25" x14ac:dyDescent="0.4">
      <c r="A49" s="55"/>
      <c r="B49" s="49" t="s">
        <v>266</v>
      </c>
      <c r="C49" s="50">
        <f t="shared" ref="C49:C53" si="0">C48+1</f>
        <v>26</v>
      </c>
      <c r="D49" s="43"/>
      <c r="E49" s="43"/>
      <c r="F49" s="43"/>
    </row>
    <row r="50" spans="1:6" ht="26.25" x14ac:dyDescent="0.4">
      <c r="A50" s="55"/>
      <c r="B50" s="49" t="s">
        <v>263</v>
      </c>
      <c r="C50" s="50">
        <f t="shared" si="0"/>
        <v>27</v>
      </c>
      <c r="D50" s="43"/>
      <c r="E50" s="43"/>
      <c r="F50" s="43"/>
    </row>
    <row r="51" spans="1:6" ht="26.25" x14ac:dyDescent="0.4">
      <c r="A51" s="55"/>
      <c r="B51" s="49" t="s">
        <v>267</v>
      </c>
      <c r="C51" s="50">
        <f t="shared" si="0"/>
        <v>28</v>
      </c>
      <c r="D51" s="43"/>
      <c r="E51" s="43"/>
      <c r="F51" s="43"/>
    </row>
    <row r="52" spans="1:6" ht="26.25" x14ac:dyDescent="0.4">
      <c r="A52" s="55"/>
      <c r="B52" s="49" t="s">
        <v>272</v>
      </c>
      <c r="C52" s="50">
        <f t="shared" si="0"/>
        <v>29</v>
      </c>
      <c r="D52" s="43"/>
      <c r="E52" s="43"/>
      <c r="F52" s="43"/>
    </row>
    <row r="53" spans="1:6" ht="26.25" x14ac:dyDescent="0.4">
      <c r="A53" s="55"/>
      <c r="B53" s="49" t="s">
        <v>268</v>
      </c>
      <c r="C53" s="50">
        <f t="shared" si="0"/>
        <v>30</v>
      </c>
      <c r="D53" s="43"/>
      <c r="E53" s="43"/>
      <c r="F53" s="43"/>
    </row>
    <row r="54" spans="1:6" ht="26.25" x14ac:dyDescent="0.4">
      <c r="A54" s="21">
        <v>6.5</v>
      </c>
      <c r="B54" s="48" t="s">
        <v>271</v>
      </c>
      <c r="C54" s="23" t="s">
        <v>0</v>
      </c>
      <c r="D54" s="43"/>
      <c r="E54" s="43"/>
      <c r="F54" s="43"/>
    </row>
    <row r="55" spans="1:6" ht="26.25" x14ac:dyDescent="0.4">
      <c r="A55" s="20"/>
      <c r="B55" s="49" t="s">
        <v>192</v>
      </c>
      <c r="C55" s="50">
        <v>45</v>
      </c>
      <c r="D55" s="43"/>
      <c r="E55" s="43"/>
      <c r="F55" s="43"/>
    </row>
    <row r="56" spans="1:6" ht="26.25" x14ac:dyDescent="0.4">
      <c r="A56" s="20"/>
      <c r="B56" s="49" t="s">
        <v>262</v>
      </c>
      <c r="C56" s="50">
        <f>C55+2.5</f>
        <v>47.5</v>
      </c>
      <c r="D56" s="43"/>
      <c r="E56" s="43"/>
      <c r="F56" s="43"/>
    </row>
    <row r="57" spans="1:6" ht="26.25" x14ac:dyDescent="0.4">
      <c r="A57" s="55"/>
      <c r="B57" s="49" t="s">
        <v>266</v>
      </c>
      <c r="C57" s="50">
        <f t="shared" ref="C57:C61" si="1">C56+2.5</f>
        <v>50</v>
      </c>
      <c r="D57" s="43"/>
      <c r="E57" s="43"/>
      <c r="F57" s="43"/>
    </row>
    <row r="58" spans="1:6" ht="26.25" x14ac:dyDescent="0.4">
      <c r="A58" s="55"/>
      <c r="B58" s="49" t="s">
        <v>263</v>
      </c>
      <c r="C58" s="50">
        <f t="shared" si="1"/>
        <v>52.5</v>
      </c>
      <c r="D58" s="43"/>
      <c r="E58" s="43"/>
      <c r="F58" s="43"/>
    </row>
    <row r="59" spans="1:6" ht="26.25" x14ac:dyDescent="0.4">
      <c r="A59" s="55"/>
      <c r="B59" s="49" t="s">
        <v>267</v>
      </c>
      <c r="C59" s="50">
        <f t="shared" si="1"/>
        <v>55</v>
      </c>
      <c r="D59" s="43"/>
      <c r="E59" s="43"/>
      <c r="F59" s="43"/>
    </row>
    <row r="60" spans="1:6" ht="26.25" x14ac:dyDescent="0.4">
      <c r="A60" s="55"/>
      <c r="B60" s="49" t="s">
        <v>272</v>
      </c>
      <c r="C60" s="50">
        <f t="shared" si="1"/>
        <v>57.5</v>
      </c>
      <c r="D60" s="43"/>
      <c r="E60" s="43"/>
      <c r="F60" s="43"/>
    </row>
    <row r="61" spans="1:6" ht="26.25" x14ac:dyDescent="0.4">
      <c r="A61" s="55"/>
      <c r="B61" s="49" t="s">
        <v>268</v>
      </c>
      <c r="C61" s="50">
        <f t="shared" si="1"/>
        <v>60</v>
      </c>
      <c r="D61" s="43"/>
      <c r="E61" s="43"/>
      <c r="F61" s="43"/>
    </row>
    <row r="62" spans="1:6" ht="26.25" x14ac:dyDescent="0.4">
      <c r="A62" s="55"/>
      <c r="B62" s="46"/>
      <c r="C62" s="47"/>
      <c r="D62" s="43"/>
      <c r="E62" s="43"/>
      <c r="F62" s="43"/>
    </row>
    <row r="63" spans="1:6" ht="26.25" x14ac:dyDescent="0.4">
      <c r="A63" s="21">
        <v>6.6</v>
      </c>
      <c r="B63" s="48" t="s">
        <v>273</v>
      </c>
      <c r="C63" s="22" t="s">
        <v>21</v>
      </c>
      <c r="D63" s="43"/>
      <c r="E63" s="43"/>
      <c r="F63" s="43"/>
    </row>
    <row r="64" spans="1:6" ht="26.25" x14ac:dyDescent="0.4">
      <c r="A64" s="20"/>
      <c r="B64" s="49" t="s">
        <v>173</v>
      </c>
      <c r="C64" s="50">
        <v>6</v>
      </c>
      <c r="D64" s="43"/>
      <c r="E64" s="43"/>
      <c r="F64" s="43"/>
    </row>
    <row r="65" spans="1:6" ht="26.25" x14ac:dyDescent="0.4">
      <c r="A65" s="20"/>
      <c r="B65" s="49" t="s">
        <v>167</v>
      </c>
      <c r="C65" s="50">
        <f>C64+1</f>
        <v>7</v>
      </c>
      <c r="D65" s="43"/>
      <c r="E65" s="43"/>
      <c r="F65" s="43"/>
    </row>
    <row r="66" spans="1:6" ht="26.25" x14ac:dyDescent="0.4">
      <c r="A66" s="20"/>
      <c r="B66" s="51" t="s">
        <v>164</v>
      </c>
      <c r="C66" s="50">
        <f t="shared" ref="C66:C70" si="2">C65+1</f>
        <v>8</v>
      </c>
      <c r="D66" s="43"/>
      <c r="E66" s="43"/>
      <c r="F66" s="43"/>
    </row>
    <row r="67" spans="1:6" ht="26.25" x14ac:dyDescent="0.4">
      <c r="A67" s="20"/>
      <c r="B67" s="51" t="s">
        <v>10</v>
      </c>
      <c r="C67" s="50">
        <v>10</v>
      </c>
      <c r="D67" s="43"/>
      <c r="E67" s="43"/>
      <c r="F67" s="43"/>
    </row>
    <row r="68" spans="1:6" ht="26.25" x14ac:dyDescent="0.4">
      <c r="A68" s="20"/>
      <c r="B68" s="51" t="s">
        <v>7</v>
      </c>
      <c r="C68" s="50">
        <f t="shared" si="2"/>
        <v>11</v>
      </c>
      <c r="D68" s="43"/>
      <c r="E68" s="43"/>
      <c r="F68" s="43"/>
    </row>
    <row r="69" spans="1:6" ht="26.25" x14ac:dyDescent="0.4">
      <c r="A69" s="20"/>
      <c r="B69" s="51" t="s">
        <v>11</v>
      </c>
      <c r="C69" s="50">
        <f t="shared" si="2"/>
        <v>12</v>
      </c>
      <c r="D69" s="43"/>
      <c r="E69" s="43"/>
      <c r="F69" s="43"/>
    </row>
    <row r="70" spans="1:6" ht="26.25" x14ac:dyDescent="0.4">
      <c r="A70" s="20"/>
      <c r="B70" s="51" t="s">
        <v>8</v>
      </c>
      <c r="C70" s="50">
        <f t="shared" si="2"/>
        <v>13</v>
      </c>
      <c r="D70" s="43"/>
      <c r="E70" s="43"/>
      <c r="F70" s="43"/>
    </row>
    <row r="71" spans="1:6" ht="26.25" x14ac:dyDescent="0.4">
      <c r="A71" s="20"/>
      <c r="B71" s="51" t="s">
        <v>12</v>
      </c>
      <c r="C71" s="50">
        <f>+C70+2</f>
        <v>15</v>
      </c>
      <c r="D71" s="43"/>
      <c r="E71" s="43"/>
      <c r="F71" s="43"/>
    </row>
    <row r="72" spans="1:6" ht="26.25" x14ac:dyDescent="0.4">
      <c r="A72" s="20"/>
      <c r="B72" s="51" t="s">
        <v>165</v>
      </c>
      <c r="C72" s="50">
        <f t="shared" ref="C72:C77" si="3">+C71+2</f>
        <v>17</v>
      </c>
      <c r="D72" s="43"/>
      <c r="E72" s="43"/>
      <c r="F72" s="43"/>
    </row>
    <row r="73" spans="1:6" ht="26.25" x14ac:dyDescent="0.4">
      <c r="A73" s="20"/>
      <c r="B73" s="51" t="s">
        <v>13</v>
      </c>
      <c r="C73" s="50">
        <f t="shared" si="3"/>
        <v>19</v>
      </c>
      <c r="D73" s="43"/>
      <c r="E73" s="43"/>
      <c r="F73" s="43"/>
    </row>
    <row r="74" spans="1:6" ht="26.25" x14ac:dyDescent="0.4">
      <c r="A74" s="20"/>
      <c r="B74" s="51" t="s">
        <v>168</v>
      </c>
      <c r="C74" s="50">
        <f t="shared" si="3"/>
        <v>21</v>
      </c>
      <c r="D74" s="43"/>
      <c r="E74" s="43"/>
      <c r="F74" s="43"/>
    </row>
    <row r="75" spans="1:6" ht="26.25" x14ac:dyDescent="0.4">
      <c r="A75" s="20"/>
      <c r="B75" s="51" t="s">
        <v>9</v>
      </c>
      <c r="C75" s="50">
        <f t="shared" si="3"/>
        <v>23</v>
      </c>
      <c r="D75" s="43"/>
      <c r="E75" s="43"/>
      <c r="F75" s="43"/>
    </row>
    <row r="76" spans="1:6" ht="26.25" x14ac:dyDescent="0.4">
      <c r="A76" s="20"/>
      <c r="B76" s="51" t="s">
        <v>169</v>
      </c>
      <c r="C76" s="50">
        <f t="shared" si="3"/>
        <v>25</v>
      </c>
      <c r="D76" s="43"/>
      <c r="E76" s="43"/>
      <c r="F76" s="43"/>
    </row>
    <row r="77" spans="1:6" ht="26.25" x14ac:dyDescent="0.4">
      <c r="A77" s="20"/>
      <c r="B77" s="51" t="s">
        <v>16</v>
      </c>
      <c r="C77" s="50">
        <f t="shared" si="3"/>
        <v>27</v>
      </c>
      <c r="D77" s="43"/>
      <c r="E77" s="43"/>
      <c r="F77" s="43"/>
    </row>
    <row r="78" spans="1:6" ht="26.25" x14ac:dyDescent="0.4">
      <c r="A78" s="21">
        <v>6.6</v>
      </c>
      <c r="B78" s="48" t="s">
        <v>273</v>
      </c>
      <c r="C78" s="23" t="s">
        <v>0</v>
      </c>
      <c r="D78" s="43"/>
      <c r="E78" s="43"/>
      <c r="F78" s="43"/>
    </row>
    <row r="79" spans="1:6" ht="26.25" x14ac:dyDescent="0.4">
      <c r="A79" s="20"/>
      <c r="B79" s="49" t="s">
        <v>173</v>
      </c>
      <c r="C79" s="50">
        <v>14</v>
      </c>
      <c r="D79" s="43"/>
      <c r="E79" s="43"/>
      <c r="F79" s="43"/>
    </row>
    <row r="80" spans="1:6" ht="26.25" x14ac:dyDescent="0.4">
      <c r="A80" s="20"/>
      <c r="B80" s="49" t="s">
        <v>167</v>
      </c>
      <c r="C80" s="50">
        <v>16</v>
      </c>
      <c r="D80" s="43"/>
      <c r="E80" s="43"/>
      <c r="F80" s="43"/>
    </row>
    <row r="81" spans="1:6" ht="26.25" x14ac:dyDescent="0.4">
      <c r="A81" s="20"/>
      <c r="B81" s="51" t="s">
        <v>164</v>
      </c>
      <c r="C81" s="50">
        <f>C80+2.5</f>
        <v>18.5</v>
      </c>
      <c r="D81" s="43"/>
      <c r="E81" s="43"/>
      <c r="F81" s="43"/>
    </row>
    <row r="82" spans="1:6" ht="26.25" x14ac:dyDescent="0.4">
      <c r="A82" s="20"/>
      <c r="B82" s="51" t="s">
        <v>10</v>
      </c>
      <c r="C82" s="50">
        <v>18</v>
      </c>
      <c r="D82" s="43"/>
      <c r="E82" s="43"/>
      <c r="F82" s="43"/>
    </row>
    <row r="83" spans="1:6" ht="26.25" x14ac:dyDescent="0.4">
      <c r="A83" s="20"/>
      <c r="B83" s="51" t="s">
        <v>7</v>
      </c>
      <c r="C83" s="50">
        <f t="shared" ref="C83:C84" si="4">C82+2.5</f>
        <v>20.5</v>
      </c>
      <c r="D83" s="43"/>
      <c r="E83" s="43"/>
      <c r="F83" s="43"/>
    </row>
    <row r="84" spans="1:6" ht="26.25" x14ac:dyDescent="0.4">
      <c r="A84" s="20"/>
      <c r="B84" s="51" t="s">
        <v>11</v>
      </c>
      <c r="C84" s="50">
        <f t="shared" si="4"/>
        <v>23</v>
      </c>
      <c r="D84" s="43"/>
      <c r="E84" s="43"/>
      <c r="F84" s="43"/>
    </row>
    <row r="85" spans="1:6" ht="26.25" x14ac:dyDescent="0.4">
      <c r="A85" s="20"/>
      <c r="B85" s="51" t="s">
        <v>8</v>
      </c>
      <c r="C85" s="50">
        <f>C84+4</f>
        <v>27</v>
      </c>
      <c r="D85" s="43"/>
      <c r="E85" s="43"/>
      <c r="F85" s="43"/>
    </row>
    <row r="86" spans="1:6" ht="26.25" x14ac:dyDescent="0.4">
      <c r="A86" s="20"/>
      <c r="B86" s="51" t="s">
        <v>12</v>
      </c>
      <c r="C86" s="50">
        <f t="shared" ref="C86:C92" si="5">C85+4</f>
        <v>31</v>
      </c>
      <c r="D86" s="43"/>
      <c r="E86" s="43"/>
      <c r="F86" s="43"/>
    </row>
    <row r="87" spans="1:6" ht="26.25" x14ac:dyDescent="0.4">
      <c r="A87" s="20"/>
      <c r="B87" s="51" t="s">
        <v>165</v>
      </c>
      <c r="C87" s="50">
        <f t="shared" si="5"/>
        <v>35</v>
      </c>
      <c r="D87" s="43"/>
      <c r="E87" s="43"/>
      <c r="F87" s="43"/>
    </row>
    <row r="88" spans="1:6" ht="26.25" x14ac:dyDescent="0.4">
      <c r="A88" s="20"/>
      <c r="B88" s="51" t="s">
        <v>13</v>
      </c>
      <c r="C88" s="50">
        <f t="shared" si="5"/>
        <v>39</v>
      </c>
      <c r="D88" s="43"/>
      <c r="E88" s="43"/>
      <c r="F88" s="43"/>
    </row>
    <row r="89" spans="1:6" ht="26.25" x14ac:dyDescent="0.4">
      <c r="A89" s="20"/>
      <c r="B89" s="51" t="s">
        <v>168</v>
      </c>
      <c r="C89" s="50">
        <f t="shared" si="5"/>
        <v>43</v>
      </c>
      <c r="D89" s="43"/>
      <c r="E89" s="43"/>
      <c r="F89" s="43"/>
    </row>
    <row r="90" spans="1:6" ht="26.25" x14ac:dyDescent="0.4">
      <c r="A90" s="20"/>
      <c r="B90" s="51" t="s">
        <v>9</v>
      </c>
      <c r="C90" s="50">
        <f t="shared" si="5"/>
        <v>47</v>
      </c>
      <c r="D90" s="43"/>
      <c r="E90" s="43"/>
      <c r="F90" s="43"/>
    </row>
    <row r="91" spans="1:6" ht="26.25" x14ac:dyDescent="0.4">
      <c r="A91" s="20"/>
      <c r="B91" s="51" t="s">
        <v>169</v>
      </c>
      <c r="C91" s="50">
        <f t="shared" si="5"/>
        <v>51</v>
      </c>
      <c r="D91" s="43"/>
      <c r="E91" s="43"/>
      <c r="F91" s="43"/>
    </row>
    <row r="92" spans="1:6" ht="26.25" x14ac:dyDescent="0.4">
      <c r="A92" s="20"/>
      <c r="B92" s="51" t="s">
        <v>16</v>
      </c>
      <c r="C92" s="50">
        <f t="shared" si="5"/>
        <v>55</v>
      </c>
      <c r="D92" s="43"/>
      <c r="E92" s="43"/>
      <c r="F92" s="43"/>
    </row>
    <row r="93" spans="1:6" ht="26.25" x14ac:dyDescent="0.4">
      <c r="A93" s="55"/>
      <c r="B93" s="46"/>
      <c r="C93" s="47"/>
      <c r="D93" s="43"/>
      <c r="E93" s="43"/>
      <c r="F93" s="43"/>
    </row>
    <row r="94" spans="1:6" ht="26.25" x14ac:dyDescent="0.4">
      <c r="A94" s="21">
        <v>6.7</v>
      </c>
      <c r="B94" s="48" t="s">
        <v>274</v>
      </c>
      <c r="C94" s="22" t="s">
        <v>21</v>
      </c>
      <c r="D94" s="43"/>
      <c r="E94" s="43"/>
      <c r="F94" s="43"/>
    </row>
    <row r="95" spans="1:6" ht="26.25" x14ac:dyDescent="0.4">
      <c r="A95" s="20"/>
      <c r="B95" s="49" t="s">
        <v>164</v>
      </c>
      <c r="C95" s="50">
        <v>8</v>
      </c>
      <c r="D95" s="43"/>
      <c r="E95" s="43"/>
      <c r="F95" s="43"/>
    </row>
    <row r="96" spans="1:6" ht="26.25" x14ac:dyDescent="0.4">
      <c r="A96" s="20"/>
      <c r="B96" s="49" t="s">
        <v>10</v>
      </c>
      <c r="C96" s="50">
        <f>C95+2</f>
        <v>10</v>
      </c>
      <c r="D96" s="43"/>
      <c r="E96" s="43"/>
      <c r="F96" s="43"/>
    </row>
    <row r="97" spans="1:6" ht="26.25" x14ac:dyDescent="0.4">
      <c r="A97" s="20"/>
      <c r="B97" s="49" t="s">
        <v>7</v>
      </c>
      <c r="C97" s="50">
        <f t="shared" ref="C97:C110" si="6">C96+2</f>
        <v>12</v>
      </c>
      <c r="D97" s="43"/>
      <c r="E97" s="43"/>
      <c r="F97" s="43"/>
    </row>
    <row r="98" spans="1:6" ht="26.25" x14ac:dyDescent="0.4">
      <c r="A98" s="20"/>
      <c r="B98" s="49" t="s">
        <v>11</v>
      </c>
      <c r="C98" s="50">
        <f t="shared" si="6"/>
        <v>14</v>
      </c>
      <c r="D98" s="43"/>
      <c r="E98" s="43"/>
      <c r="F98" s="43"/>
    </row>
    <row r="99" spans="1:6" ht="26.25" x14ac:dyDescent="0.4">
      <c r="A99" s="20"/>
      <c r="B99" s="49" t="s">
        <v>8</v>
      </c>
      <c r="C99" s="50">
        <f t="shared" si="6"/>
        <v>16</v>
      </c>
      <c r="D99" s="43"/>
      <c r="E99" s="43"/>
      <c r="F99" s="43"/>
    </row>
    <row r="100" spans="1:6" ht="26.25" x14ac:dyDescent="0.4">
      <c r="A100" s="20"/>
      <c r="B100" s="49" t="s">
        <v>12</v>
      </c>
      <c r="C100" s="50">
        <f t="shared" si="6"/>
        <v>18</v>
      </c>
      <c r="D100" s="43"/>
      <c r="E100" s="43"/>
      <c r="F100" s="43"/>
    </row>
    <row r="101" spans="1:6" ht="26.25" x14ac:dyDescent="0.4">
      <c r="A101" s="20"/>
      <c r="B101" s="49" t="s">
        <v>165</v>
      </c>
      <c r="C101" s="50">
        <f t="shared" si="6"/>
        <v>20</v>
      </c>
      <c r="D101" s="43"/>
      <c r="E101" s="43"/>
      <c r="F101" s="43"/>
    </row>
    <row r="102" spans="1:6" ht="26.25" x14ac:dyDescent="0.4">
      <c r="A102" s="20"/>
      <c r="B102" s="49" t="s">
        <v>13</v>
      </c>
      <c r="C102" s="50">
        <f t="shared" si="6"/>
        <v>22</v>
      </c>
      <c r="D102" s="43"/>
      <c r="E102" s="43"/>
      <c r="F102" s="43"/>
    </row>
    <row r="103" spans="1:6" ht="26.25" x14ac:dyDescent="0.4">
      <c r="A103" s="20"/>
      <c r="B103" s="49" t="s">
        <v>168</v>
      </c>
      <c r="C103" s="50">
        <f t="shared" si="6"/>
        <v>24</v>
      </c>
      <c r="D103" s="43"/>
      <c r="E103" s="43"/>
      <c r="F103" s="43"/>
    </row>
    <row r="104" spans="1:6" ht="26.25" x14ac:dyDescent="0.4">
      <c r="A104" s="20"/>
      <c r="B104" s="49" t="s">
        <v>9</v>
      </c>
      <c r="C104" s="50">
        <f t="shared" si="6"/>
        <v>26</v>
      </c>
      <c r="D104" s="43"/>
      <c r="E104" s="43"/>
      <c r="F104" s="43"/>
    </row>
    <row r="105" spans="1:6" ht="26.25" x14ac:dyDescent="0.4">
      <c r="A105" s="20"/>
      <c r="B105" s="49" t="s">
        <v>169</v>
      </c>
      <c r="C105" s="50">
        <f t="shared" si="6"/>
        <v>28</v>
      </c>
      <c r="D105" s="43"/>
      <c r="E105" s="43"/>
      <c r="F105" s="43"/>
    </row>
    <row r="106" spans="1:6" ht="26.25" x14ac:dyDescent="0.4">
      <c r="A106" s="20"/>
      <c r="B106" s="49" t="s">
        <v>16</v>
      </c>
      <c r="C106" s="50">
        <f t="shared" si="6"/>
        <v>30</v>
      </c>
      <c r="D106" s="43"/>
      <c r="E106" s="43"/>
      <c r="F106" s="43"/>
    </row>
    <row r="107" spans="1:6" ht="26.25" x14ac:dyDescent="0.4">
      <c r="A107" s="20"/>
      <c r="B107" s="49" t="s">
        <v>17</v>
      </c>
      <c r="C107" s="50">
        <f t="shared" si="6"/>
        <v>32</v>
      </c>
      <c r="D107" s="43"/>
      <c r="E107" s="43"/>
      <c r="F107" s="43"/>
    </row>
    <row r="108" spans="1:6" ht="26.25" x14ac:dyDescent="0.4">
      <c r="A108" s="20"/>
      <c r="B108" s="49" t="s">
        <v>18</v>
      </c>
      <c r="C108" s="50">
        <f t="shared" si="6"/>
        <v>34</v>
      </c>
      <c r="D108" s="43"/>
      <c r="E108" s="43"/>
      <c r="F108" s="43"/>
    </row>
    <row r="109" spans="1:6" ht="26.25" x14ac:dyDescent="0.4">
      <c r="A109" s="20"/>
      <c r="B109" s="49" t="s">
        <v>19</v>
      </c>
      <c r="C109" s="50">
        <f t="shared" si="6"/>
        <v>36</v>
      </c>
      <c r="D109" s="43"/>
      <c r="E109" s="43"/>
      <c r="F109" s="43"/>
    </row>
    <row r="110" spans="1:6" ht="26.25" x14ac:dyDescent="0.4">
      <c r="A110" s="20"/>
      <c r="B110" s="49" t="s">
        <v>275</v>
      </c>
      <c r="C110" s="50">
        <f t="shared" si="6"/>
        <v>38</v>
      </c>
      <c r="D110" s="43"/>
      <c r="E110" s="43"/>
      <c r="F110" s="43"/>
    </row>
    <row r="111" spans="1:6" ht="26.25" x14ac:dyDescent="0.4">
      <c r="A111" s="21">
        <v>6.7</v>
      </c>
      <c r="B111" s="48" t="s">
        <v>274</v>
      </c>
      <c r="C111" s="23" t="s">
        <v>0</v>
      </c>
      <c r="D111" s="43"/>
      <c r="E111" s="43"/>
      <c r="F111" s="43"/>
    </row>
    <row r="112" spans="1:6" ht="26.25" x14ac:dyDescent="0.4">
      <c r="A112" s="20"/>
      <c r="B112" s="49" t="s">
        <v>164</v>
      </c>
      <c r="C112" s="50">
        <v>18</v>
      </c>
      <c r="D112" s="43"/>
      <c r="E112" s="43"/>
      <c r="F112" s="43"/>
    </row>
    <row r="113" spans="1:6" ht="26.25" x14ac:dyDescent="0.4">
      <c r="A113" s="20"/>
      <c r="B113" s="49" t="s">
        <v>10</v>
      </c>
      <c r="C113" s="50">
        <f>C112+4</f>
        <v>22</v>
      </c>
      <c r="D113" s="43"/>
      <c r="E113" s="43"/>
      <c r="F113" s="43"/>
    </row>
    <row r="114" spans="1:6" ht="26.25" x14ac:dyDescent="0.4">
      <c r="A114" s="20"/>
      <c r="B114" s="49" t="s">
        <v>7</v>
      </c>
      <c r="C114" s="50">
        <f t="shared" ref="C114:C127" si="7">C113+4</f>
        <v>26</v>
      </c>
      <c r="D114" s="43"/>
      <c r="E114" s="43"/>
      <c r="F114" s="43"/>
    </row>
    <row r="115" spans="1:6" ht="26.25" x14ac:dyDescent="0.4">
      <c r="A115" s="20"/>
      <c r="B115" s="49" t="s">
        <v>11</v>
      </c>
      <c r="C115" s="50">
        <f t="shared" si="7"/>
        <v>30</v>
      </c>
      <c r="D115" s="43"/>
      <c r="E115" s="43"/>
      <c r="F115" s="43"/>
    </row>
    <row r="116" spans="1:6" ht="26.25" x14ac:dyDescent="0.4">
      <c r="A116" s="20"/>
      <c r="B116" s="49" t="s">
        <v>8</v>
      </c>
      <c r="C116" s="50">
        <f t="shared" si="7"/>
        <v>34</v>
      </c>
      <c r="D116" s="43"/>
      <c r="E116" s="43"/>
      <c r="F116" s="43"/>
    </row>
    <row r="117" spans="1:6" ht="26.25" x14ac:dyDescent="0.4">
      <c r="A117" s="20"/>
      <c r="B117" s="49" t="s">
        <v>12</v>
      </c>
      <c r="C117" s="50">
        <f t="shared" si="7"/>
        <v>38</v>
      </c>
      <c r="D117" s="43"/>
      <c r="E117" s="43"/>
      <c r="F117" s="43"/>
    </row>
    <row r="118" spans="1:6" ht="26.25" x14ac:dyDescent="0.4">
      <c r="A118" s="20"/>
      <c r="B118" s="49" t="s">
        <v>165</v>
      </c>
      <c r="C118" s="50">
        <f t="shared" si="7"/>
        <v>42</v>
      </c>
      <c r="D118" s="43"/>
      <c r="E118" s="43"/>
      <c r="F118" s="43"/>
    </row>
    <row r="119" spans="1:6" ht="26.25" x14ac:dyDescent="0.4">
      <c r="A119" s="20"/>
      <c r="B119" s="49" t="s">
        <v>13</v>
      </c>
      <c r="C119" s="50">
        <f t="shared" si="7"/>
        <v>46</v>
      </c>
      <c r="D119" s="43"/>
      <c r="E119" s="43"/>
      <c r="F119" s="43"/>
    </row>
    <row r="120" spans="1:6" ht="26.25" x14ac:dyDescent="0.4">
      <c r="A120" s="20"/>
      <c r="B120" s="49" t="s">
        <v>168</v>
      </c>
      <c r="C120" s="50">
        <f t="shared" si="7"/>
        <v>50</v>
      </c>
      <c r="D120" s="43"/>
      <c r="E120" s="43"/>
      <c r="F120" s="43"/>
    </row>
    <row r="121" spans="1:6" ht="26.25" x14ac:dyDescent="0.4">
      <c r="A121" s="20"/>
      <c r="B121" s="49" t="s">
        <v>9</v>
      </c>
      <c r="C121" s="50">
        <f t="shared" si="7"/>
        <v>54</v>
      </c>
      <c r="D121" s="43"/>
      <c r="E121" s="43"/>
      <c r="F121" s="43"/>
    </row>
    <row r="122" spans="1:6" ht="26.25" x14ac:dyDescent="0.4">
      <c r="A122" s="20"/>
      <c r="B122" s="49" t="s">
        <v>169</v>
      </c>
      <c r="C122" s="50">
        <f t="shared" si="7"/>
        <v>58</v>
      </c>
      <c r="D122" s="43"/>
      <c r="E122" s="43"/>
      <c r="F122" s="43"/>
    </row>
    <row r="123" spans="1:6" ht="26.25" x14ac:dyDescent="0.4">
      <c r="A123" s="20"/>
      <c r="B123" s="49" t="s">
        <v>16</v>
      </c>
      <c r="C123" s="50">
        <f t="shared" si="7"/>
        <v>62</v>
      </c>
      <c r="D123" s="43"/>
      <c r="E123" s="43"/>
      <c r="F123" s="43"/>
    </row>
    <row r="124" spans="1:6" ht="26.25" x14ac:dyDescent="0.4">
      <c r="A124" s="20"/>
      <c r="B124" s="49" t="s">
        <v>17</v>
      </c>
      <c r="C124" s="50">
        <f t="shared" si="7"/>
        <v>66</v>
      </c>
      <c r="D124" s="43"/>
      <c r="E124" s="43"/>
      <c r="F124" s="43"/>
    </row>
    <row r="125" spans="1:6" ht="26.25" x14ac:dyDescent="0.4">
      <c r="A125" s="20"/>
      <c r="B125" s="49" t="s">
        <v>18</v>
      </c>
      <c r="C125" s="50">
        <f t="shared" si="7"/>
        <v>70</v>
      </c>
      <c r="D125" s="43"/>
      <c r="E125" s="43"/>
      <c r="F125" s="43"/>
    </row>
    <row r="126" spans="1:6" ht="26.25" x14ac:dyDescent="0.4">
      <c r="A126" s="20"/>
      <c r="B126" s="49" t="s">
        <v>19</v>
      </c>
      <c r="C126" s="50">
        <f t="shared" si="7"/>
        <v>74</v>
      </c>
      <c r="D126" s="43"/>
      <c r="E126" s="43"/>
      <c r="F126" s="43"/>
    </row>
    <row r="127" spans="1:6" ht="26.25" x14ac:dyDescent="0.4">
      <c r="A127" s="20"/>
      <c r="B127" s="49" t="s">
        <v>275</v>
      </c>
      <c r="C127" s="50">
        <f t="shared" si="7"/>
        <v>78</v>
      </c>
      <c r="D127" s="43"/>
      <c r="E127" s="43"/>
      <c r="F127" s="43"/>
    </row>
    <row r="128" spans="1:6" ht="26.25" x14ac:dyDescent="0.4">
      <c r="A128" s="55"/>
      <c r="B128" s="46"/>
      <c r="C128" s="47"/>
      <c r="D128" s="43"/>
      <c r="E128" s="43"/>
      <c r="F128" s="43"/>
    </row>
    <row r="129" spans="1:6" ht="26.25" x14ac:dyDescent="0.4">
      <c r="A129" s="21">
        <v>6.8</v>
      </c>
      <c r="B129" s="48" t="s">
        <v>276</v>
      </c>
      <c r="C129" s="22" t="s">
        <v>21</v>
      </c>
      <c r="D129" s="43"/>
      <c r="E129" s="43"/>
      <c r="F129" s="43"/>
    </row>
    <row r="130" spans="1:6" ht="26.25" x14ac:dyDescent="0.4">
      <c r="A130" s="20"/>
      <c r="B130" s="49" t="s">
        <v>231</v>
      </c>
      <c r="C130" s="50">
        <v>3</v>
      </c>
      <c r="D130" s="43"/>
      <c r="E130" s="43"/>
      <c r="F130" s="43"/>
    </row>
    <row r="131" spans="1:6" ht="26.25" x14ac:dyDescent="0.4">
      <c r="A131" s="20"/>
      <c r="B131" s="49" t="s">
        <v>173</v>
      </c>
      <c r="C131" s="50">
        <f>C130+1</f>
        <v>4</v>
      </c>
      <c r="D131" s="43"/>
      <c r="E131" s="43"/>
      <c r="F131" s="43"/>
    </row>
    <row r="132" spans="1:6" ht="26.25" x14ac:dyDescent="0.4">
      <c r="A132" s="20"/>
      <c r="B132" s="49" t="s">
        <v>167</v>
      </c>
      <c r="C132" s="50">
        <f t="shared" ref="C132:C139" si="8">C131+1</f>
        <v>5</v>
      </c>
      <c r="D132" s="43"/>
      <c r="E132" s="43"/>
      <c r="F132" s="43"/>
    </row>
    <row r="133" spans="1:6" ht="26.25" x14ac:dyDescent="0.4">
      <c r="A133" s="20"/>
      <c r="B133" s="49" t="s">
        <v>164</v>
      </c>
      <c r="C133" s="50">
        <f t="shared" si="8"/>
        <v>6</v>
      </c>
      <c r="D133" s="43"/>
      <c r="E133" s="43"/>
      <c r="F133" s="43"/>
    </row>
    <row r="134" spans="1:6" ht="26.25" x14ac:dyDescent="0.4">
      <c r="A134" s="20"/>
      <c r="B134" s="49" t="s">
        <v>10</v>
      </c>
      <c r="C134" s="50">
        <f t="shared" si="8"/>
        <v>7</v>
      </c>
      <c r="D134" s="43"/>
      <c r="E134" s="43"/>
      <c r="F134" s="43"/>
    </row>
    <row r="135" spans="1:6" ht="26.25" x14ac:dyDescent="0.4">
      <c r="A135" s="20"/>
      <c r="B135" s="49" t="s">
        <v>7</v>
      </c>
      <c r="C135" s="50">
        <f t="shared" si="8"/>
        <v>8</v>
      </c>
      <c r="D135" s="43"/>
      <c r="E135" s="43"/>
      <c r="F135" s="43"/>
    </row>
    <row r="136" spans="1:6" ht="26.25" x14ac:dyDescent="0.4">
      <c r="A136" s="20"/>
      <c r="B136" s="49" t="s">
        <v>11</v>
      </c>
      <c r="C136" s="50">
        <f t="shared" si="8"/>
        <v>9</v>
      </c>
      <c r="D136" s="43"/>
      <c r="E136" s="43"/>
      <c r="F136" s="43"/>
    </row>
    <row r="137" spans="1:6" ht="26.25" x14ac:dyDescent="0.4">
      <c r="A137" s="20"/>
      <c r="B137" s="49" t="s">
        <v>8</v>
      </c>
      <c r="C137" s="50">
        <f t="shared" si="8"/>
        <v>10</v>
      </c>
      <c r="D137" s="43"/>
      <c r="E137" s="43"/>
      <c r="F137" s="43"/>
    </row>
    <row r="138" spans="1:6" ht="26.25" x14ac:dyDescent="0.4">
      <c r="A138" s="20"/>
      <c r="B138" s="49" t="s">
        <v>12</v>
      </c>
      <c r="C138" s="50">
        <f t="shared" si="8"/>
        <v>11</v>
      </c>
      <c r="D138" s="43"/>
      <c r="E138" s="43"/>
      <c r="F138" s="43"/>
    </row>
    <row r="139" spans="1:6" ht="26.25" x14ac:dyDescent="0.4">
      <c r="A139" s="20"/>
      <c r="B139" s="49" t="s">
        <v>165</v>
      </c>
      <c r="C139" s="50">
        <f t="shared" si="8"/>
        <v>12</v>
      </c>
      <c r="D139" s="43"/>
      <c r="E139" s="43"/>
      <c r="F139" s="43"/>
    </row>
    <row r="140" spans="1:6" ht="26.25" x14ac:dyDescent="0.4">
      <c r="A140" s="20"/>
      <c r="B140" s="49" t="s">
        <v>13</v>
      </c>
      <c r="C140" s="50">
        <f>C139+1</f>
        <v>13</v>
      </c>
      <c r="D140" s="43"/>
      <c r="E140" s="43"/>
      <c r="F140" s="43"/>
    </row>
    <row r="141" spans="1:6" ht="26.25" x14ac:dyDescent="0.4">
      <c r="A141" s="20"/>
      <c r="B141" s="49" t="s">
        <v>9</v>
      </c>
      <c r="C141" s="50">
        <f>C140+2</f>
        <v>15</v>
      </c>
      <c r="D141" s="43"/>
      <c r="E141" s="43"/>
      <c r="F141" s="43"/>
    </row>
    <row r="142" spans="1:6" ht="26.25" x14ac:dyDescent="0.4">
      <c r="A142" s="20"/>
      <c r="B142" s="49" t="s">
        <v>16</v>
      </c>
      <c r="C142" s="50">
        <f t="shared" ref="C142:C146" si="9">C141+2</f>
        <v>17</v>
      </c>
      <c r="D142" s="43"/>
      <c r="E142" s="43"/>
      <c r="F142" s="43"/>
    </row>
    <row r="143" spans="1:6" ht="26.25" x14ac:dyDescent="0.4">
      <c r="A143" s="20"/>
      <c r="B143" s="49" t="s">
        <v>17</v>
      </c>
      <c r="C143" s="50">
        <f t="shared" si="9"/>
        <v>19</v>
      </c>
      <c r="D143" s="43"/>
      <c r="E143" s="43"/>
      <c r="F143" s="43"/>
    </row>
    <row r="144" spans="1:6" ht="26.25" x14ac:dyDescent="0.4">
      <c r="A144" s="20"/>
      <c r="B144" s="49" t="s">
        <v>18</v>
      </c>
      <c r="C144" s="50">
        <f t="shared" si="9"/>
        <v>21</v>
      </c>
      <c r="D144" s="43"/>
      <c r="E144" s="43"/>
      <c r="F144" s="43"/>
    </row>
    <row r="145" spans="1:6" ht="26.25" x14ac:dyDescent="0.4">
      <c r="A145" s="20"/>
      <c r="B145" s="49" t="s">
        <v>19</v>
      </c>
      <c r="C145" s="50">
        <f t="shared" si="9"/>
        <v>23</v>
      </c>
      <c r="D145" s="43"/>
      <c r="E145" s="43"/>
      <c r="F145" s="43"/>
    </row>
    <row r="146" spans="1:6" ht="26.25" x14ac:dyDescent="0.4">
      <c r="A146" s="20"/>
      <c r="B146" s="49" t="s">
        <v>275</v>
      </c>
      <c r="C146" s="50">
        <f t="shared" si="9"/>
        <v>25</v>
      </c>
      <c r="D146" s="43"/>
      <c r="E146" s="43"/>
      <c r="F146" s="43"/>
    </row>
    <row r="147" spans="1:6" ht="26.25" x14ac:dyDescent="0.4">
      <c r="A147" s="21">
        <v>6.8</v>
      </c>
      <c r="B147" s="48" t="s">
        <v>276</v>
      </c>
      <c r="C147" s="23" t="s">
        <v>0</v>
      </c>
      <c r="D147" s="43"/>
      <c r="E147" s="43"/>
      <c r="F147" s="43"/>
    </row>
    <row r="148" spans="1:6" ht="26.25" x14ac:dyDescent="0.4">
      <c r="A148" s="20"/>
      <c r="B148" s="49" t="s">
        <v>231</v>
      </c>
      <c r="C148" s="50">
        <v>6</v>
      </c>
      <c r="D148" s="43"/>
      <c r="E148" s="43"/>
      <c r="F148" s="43"/>
    </row>
    <row r="149" spans="1:6" ht="26.25" x14ac:dyDescent="0.4">
      <c r="A149" s="20"/>
      <c r="B149" s="49" t="s">
        <v>173</v>
      </c>
      <c r="C149" s="50">
        <f>C148+3</f>
        <v>9</v>
      </c>
      <c r="D149" s="43"/>
      <c r="E149" s="43"/>
      <c r="F149" s="43"/>
    </row>
    <row r="150" spans="1:6" ht="26.25" x14ac:dyDescent="0.4">
      <c r="A150" s="20"/>
      <c r="B150" s="49" t="s">
        <v>167</v>
      </c>
      <c r="C150" s="50">
        <f t="shared" ref="C150:C156" si="10">C149+3</f>
        <v>12</v>
      </c>
      <c r="D150" s="43"/>
      <c r="E150" s="43"/>
      <c r="F150" s="43"/>
    </row>
    <row r="151" spans="1:6" ht="26.25" x14ac:dyDescent="0.4">
      <c r="A151" s="20"/>
      <c r="B151" s="49" t="s">
        <v>164</v>
      </c>
      <c r="C151" s="50">
        <f t="shared" si="10"/>
        <v>15</v>
      </c>
      <c r="D151" s="43"/>
      <c r="E151" s="43"/>
      <c r="F151" s="43"/>
    </row>
    <row r="152" spans="1:6" ht="26.25" x14ac:dyDescent="0.4">
      <c r="A152" s="20"/>
      <c r="B152" s="49" t="s">
        <v>10</v>
      </c>
      <c r="C152" s="50">
        <f t="shared" si="10"/>
        <v>18</v>
      </c>
      <c r="D152" s="43"/>
      <c r="E152" s="43"/>
      <c r="F152" s="43"/>
    </row>
    <row r="153" spans="1:6" ht="26.25" x14ac:dyDescent="0.4">
      <c r="A153" s="20"/>
      <c r="B153" s="49" t="s">
        <v>7</v>
      </c>
      <c r="C153" s="50">
        <f t="shared" si="10"/>
        <v>21</v>
      </c>
      <c r="D153" s="43"/>
      <c r="E153" s="43"/>
      <c r="F153" s="43"/>
    </row>
    <row r="154" spans="1:6" ht="26.25" x14ac:dyDescent="0.4">
      <c r="A154" s="20"/>
      <c r="B154" s="49" t="s">
        <v>11</v>
      </c>
      <c r="C154" s="50">
        <f t="shared" si="10"/>
        <v>24</v>
      </c>
      <c r="D154" s="43"/>
      <c r="E154" s="43"/>
      <c r="F154" s="43"/>
    </row>
    <row r="155" spans="1:6" ht="26.25" x14ac:dyDescent="0.4">
      <c r="A155" s="20"/>
      <c r="B155" s="49" t="s">
        <v>8</v>
      </c>
      <c r="C155" s="50">
        <f t="shared" si="10"/>
        <v>27</v>
      </c>
      <c r="D155" s="43"/>
      <c r="E155" s="43"/>
      <c r="F155" s="43"/>
    </row>
    <row r="156" spans="1:6" ht="26.25" x14ac:dyDescent="0.4">
      <c r="A156" s="20"/>
      <c r="B156" s="49" t="s">
        <v>12</v>
      </c>
      <c r="C156" s="50">
        <f t="shared" si="10"/>
        <v>30</v>
      </c>
      <c r="D156" s="43"/>
      <c r="E156" s="43"/>
      <c r="F156" s="43"/>
    </row>
    <row r="157" spans="1:6" ht="26.25" x14ac:dyDescent="0.4">
      <c r="A157" s="20"/>
      <c r="B157" s="49" t="s">
        <v>165</v>
      </c>
      <c r="C157" s="50">
        <f>C156+3</f>
        <v>33</v>
      </c>
      <c r="D157" s="43"/>
      <c r="E157" s="43"/>
      <c r="F157" s="43"/>
    </row>
    <row r="158" spans="1:6" ht="26.25" x14ac:dyDescent="0.4">
      <c r="A158" s="20"/>
      <c r="B158" s="49" t="s">
        <v>13</v>
      </c>
      <c r="C158" s="50">
        <f>C157+3</f>
        <v>36</v>
      </c>
      <c r="D158" s="43"/>
      <c r="E158" s="43"/>
      <c r="F158" s="43"/>
    </row>
    <row r="159" spans="1:6" ht="26.25" x14ac:dyDescent="0.4">
      <c r="A159" s="20"/>
      <c r="B159" s="49" t="s">
        <v>9</v>
      </c>
      <c r="C159" s="50">
        <f>C158+3</f>
        <v>39</v>
      </c>
      <c r="D159" s="43"/>
      <c r="E159" s="43"/>
      <c r="F159" s="43"/>
    </row>
    <row r="160" spans="1:6" ht="26.25" x14ac:dyDescent="0.4">
      <c r="A160" s="20"/>
      <c r="B160" s="49" t="s">
        <v>16</v>
      </c>
      <c r="C160" s="50">
        <f>C159+7</f>
        <v>46</v>
      </c>
      <c r="D160" s="43"/>
      <c r="E160" s="43"/>
      <c r="F160" s="43"/>
    </row>
    <row r="161" spans="1:6" ht="26.25" x14ac:dyDescent="0.4">
      <c r="A161" s="20"/>
      <c r="B161" s="49" t="s">
        <v>17</v>
      </c>
      <c r="C161" s="50">
        <f t="shared" ref="C161:C164" si="11">C160+7</f>
        <v>53</v>
      </c>
      <c r="D161" s="43"/>
      <c r="E161" s="43"/>
      <c r="F161" s="43"/>
    </row>
    <row r="162" spans="1:6" ht="26.25" x14ac:dyDescent="0.4">
      <c r="A162" s="20"/>
      <c r="B162" s="49" t="s">
        <v>18</v>
      </c>
      <c r="C162" s="50">
        <f t="shared" si="11"/>
        <v>60</v>
      </c>
      <c r="D162" s="43"/>
      <c r="E162" s="43"/>
      <c r="F162" s="43"/>
    </row>
    <row r="163" spans="1:6" ht="26.25" x14ac:dyDescent="0.4">
      <c r="A163" s="20"/>
      <c r="B163" s="49" t="s">
        <v>19</v>
      </c>
      <c r="C163" s="50">
        <f t="shared" si="11"/>
        <v>67</v>
      </c>
      <c r="D163" s="43"/>
      <c r="E163" s="43"/>
      <c r="F163" s="43"/>
    </row>
    <row r="164" spans="1:6" ht="26.25" x14ac:dyDescent="0.4">
      <c r="A164" s="20"/>
      <c r="B164" s="49" t="s">
        <v>275</v>
      </c>
      <c r="C164" s="50">
        <f t="shared" si="11"/>
        <v>74</v>
      </c>
      <c r="D164" s="43"/>
      <c r="E164" s="43"/>
      <c r="F164" s="43"/>
    </row>
    <row r="165" spans="1:6" ht="26.25" x14ac:dyDescent="0.4">
      <c r="A165" s="55"/>
      <c r="B165" s="46"/>
      <c r="C165" s="47"/>
      <c r="D165" s="43"/>
      <c r="E165" s="43"/>
      <c r="F165" s="43"/>
    </row>
    <row r="166" spans="1:6" ht="26.25" x14ac:dyDescent="0.4">
      <c r="A166" s="21">
        <v>6.9</v>
      </c>
      <c r="B166" s="48" t="s">
        <v>277</v>
      </c>
      <c r="C166" s="22" t="s">
        <v>21</v>
      </c>
      <c r="D166" s="43"/>
      <c r="E166" s="43"/>
      <c r="F166" s="43"/>
    </row>
    <row r="167" spans="1:6" ht="26.25" x14ac:dyDescent="0.4">
      <c r="A167" s="20"/>
      <c r="B167" s="49" t="s">
        <v>13</v>
      </c>
      <c r="C167" s="50">
        <v>21</v>
      </c>
      <c r="D167" s="43"/>
      <c r="E167" s="43"/>
      <c r="F167" s="43"/>
    </row>
    <row r="168" spans="1:6" ht="26.25" x14ac:dyDescent="0.4">
      <c r="A168" s="20"/>
      <c r="B168" s="49" t="s">
        <v>168</v>
      </c>
      <c r="C168" s="50">
        <f>C167+2</f>
        <v>23</v>
      </c>
      <c r="D168" s="43"/>
      <c r="E168" s="43"/>
      <c r="F168" s="43"/>
    </row>
    <row r="169" spans="1:6" ht="26.25" x14ac:dyDescent="0.4">
      <c r="A169" s="20"/>
      <c r="B169" s="49" t="s">
        <v>9</v>
      </c>
      <c r="C169" s="50">
        <f t="shared" ref="C169:C173" si="12">C168+2</f>
        <v>25</v>
      </c>
      <c r="D169" s="43"/>
      <c r="E169" s="43"/>
      <c r="F169" s="43"/>
    </row>
    <row r="170" spans="1:6" ht="26.25" x14ac:dyDescent="0.4">
      <c r="A170" s="20"/>
      <c r="B170" s="49" t="s">
        <v>169</v>
      </c>
      <c r="C170" s="50">
        <f t="shared" si="12"/>
        <v>27</v>
      </c>
      <c r="D170" s="43"/>
      <c r="E170" s="43"/>
      <c r="F170" s="43"/>
    </row>
    <row r="171" spans="1:6" ht="26.25" x14ac:dyDescent="0.4">
      <c r="A171" s="20"/>
      <c r="B171" s="49" t="s">
        <v>16</v>
      </c>
      <c r="C171" s="50">
        <f t="shared" si="12"/>
        <v>29</v>
      </c>
      <c r="D171" s="43"/>
      <c r="E171" s="43"/>
      <c r="F171" s="43"/>
    </row>
    <row r="172" spans="1:6" ht="26.25" x14ac:dyDescent="0.4">
      <c r="A172" s="20"/>
      <c r="B172" s="49" t="s">
        <v>253</v>
      </c>
      <c r="C172" s="50">
        <f t="shared" si="12"/>
        <v>31</v>
      </c>
      <c r="D172" s="43"/>
      <c r="E172" s="43"/>
      <c r="F172" s="43"/>
    </row>
    <row r="173" spans="1:6" ht="26.25" x14ac:dyDescent="0.4">
      <c r="A173" s="20"/>
      <c r="B173" s="49" t="s">
        <v>17</v>
      </c>
      <c r="C173" s="50">
        <f t="shared" si="12"/>
        <v>33</v>
      </c>
      <c r="D173" s="43"/>
      <c r="E173" s="43"/>
      <c r="F173" s="43"/>
    </row>
    <row r="174" spans="1:6" ht="26.25" x14ac:dyDescent="0.4">
      <c r="A174" s="21">
        <v>6.9</v>
      </c>
      <c r="B174" s="48" t="s">
        <v>277</v>
      </c>
      <c r="C174" s="23" t="s">
        <v>0</v>
      </c>
      <c r="D174" s="43"/>
      <c r="E174" s="43"/>
      <c r="F174" s="43"/>
    </row>
    <row r="175" spans="1:6" ht="26.25" x14ac:dyDescent="0.4">
      <c r="A175" s="20"/>
      <c r="B175" s="49" t="s">
        <v>13</v>
      </c>
      <c r="C175" s="50">
        <v>46</v>
      </c>
      <c r="D175" s="43"/>
      <c r="E175" s="43"/>
      <c r="F175" s="43"/>
    </row>
    <row r="176" spans="1:6" ht="26.25" x14ac:dyDescent="0.4">
      <c r="A176" s="20"/>
      <c r="B176" s="49" t="s">
        <v>168</v>
      </c>
      <c r="C176" s="50">
        <f>C175+4</f>
        <v>50</v>
      </c>
      <c r="D176" s="43"/>
      <c r="E176" s="43"/>
      <c r="F176" s="43"/>
    </row>
    <row r="177" spans="1:6" ht="26.25" x14ac:dyDescent="0.4">
      <c r="A177" s="20"/>
      <c r="B177" s="49" t="s">
        <v>9</v>
      </c>
      <c r="C177" s="50">
        <f t="shared" ref="C177:C181" si="13">C176+4</f>
        <v>54</v>
      </c>
      <c r="D177" s="43"/>
      <c r="E177" s="43"/>
      <c r="F177" s="43"/>
    </row>
    <row r="178" spans="1:6" ht="26.25" x14ac:dyDescent="0.4">
      <c r="A178" s="20"/>
      <c r="B178" s="49" t="s">
        <v>169</v>
      </c>
      <c r="C178" s="50">
        <f t="shared" si="13"/>
        <v>58</v>
      </c>
      <c r="D178" s="43"/>
      <c r="E178" s="43"/>
      <c r="F178" s="43"/>
    </row>
    <row r="179" spans="1:6" ht="26.25" x14ac:dyDescent="0.4">
      <c r="A179" s="20"/>
      <c r="B179" s="49" t="s">
        <v>16</v>
      </c>
      <c r="C179" s="50">
        <f t="shared" si="13"/>
        <v>62</v>
      </c>
      <c r="D179" s="43"/>
      <c r="E179" s="43"/>
      <c r="F179" s="43"/>
    </row>
    <row r="180" spans="1:6" ht="26.25" x14ac:dyDescent="0.4">
      <c r="A180" s="20"/>
      <c r="B180" s="49" t="s">
        <v>253</v>
      </c>
      <c r="C180" s="50">
        <f t="shared" si="13"/>
        <v>66</v>
      </c>
      <c r="D180" s="43"/>
      <c r="E180" s="43"/>
      <c r="F180" s="43"/>
    </row>
    <row r="181" spans="1:6" ht="26.25" x14ac:dyDescent="0.4">
      <c r="A181" s="20"/>
      <c r="B181" s="49" t="s">
        <v>17</v>
      </c>
      <c r="C181" s="50">
        <f t="shared" si="13"/>
        <v>70</v>
      </c>
      <c r="D181" s="43"/>
      <c r="E181" s="43"/>
      <c r="F181" s="43"/>
    </row>
    <row r="182" spans="1:6" ht="26.25" x14ac:dyDescent="0.4">
      <c r="A182" s="55"/>
      <c r="B182" s="46"/>
      <c r="C182" s="47"/>
      <c r="D182" s="43"/>
      <c r="E182" s="43"/>
      <c r="F182" s="43"/>
    </row>
    <row r="183" spans="1:6" ht="26.25" x14ac:dyDescent="0.4">
      <c r="A183" s="24">
        <v>6.1</v>
      </c>
      <c r="B183" s="48" t="s">
        <v>278</v>
      </c>
      <c r="C183" s="22" t="s">
        <v>21</v>
      </c>
      <c r="D183" s="43"/>
      <c r="E183" s="43"/>
      <c r="F183" s="43"/>
    </row>
    <row r="184" spans="1:6" ht="26.25" x14ac:dyDescent="0.4">
      <c r="A184" s="20"/>
      <c r="B184" s="49" t="s">
        <v>187</v>
      </c>
      <c r="C184" s="50">
        <v>14</v>
      </c>
      <c r="D184" s="43"/>
      <c r="E184" s="43"/>
      <c r="F184" s="43"/>
    </row>
    <row r="185" spans="1:6" ht="26.25" x14ac:dyDescent="0.4">
      <c r="A185" s="24">
        <v>6.1</v>
      </c>
      <c r="B185" s="48" t="s">
        <v>278</v>
      </c>
      <c r="C185" s="23" t="s">
        <v>0</v>
      </c>
      <c r="D185" s="43"/>
      <c r="E185" s="43"/>
      <c r="F185" s="43"/>
    </row>
    <row r="186" spans="1:6" ht="26.25" x14ac:dyDescent="0.4">
      <c r="A186" s="20"/>
      <c r="B186" s="49" t="s">
        <v>187</v>
      </c>
      <c r="C186" s="50">
        <v>25</v>
      </c>
      <c r="D186" s="43"/>
      <c r="E186" s="43"/>
      <c r="F186" s="43"/>
    </row>
    <row r="187" spans="1:6" ht="26.25" x14ac:dyDescent="0.4">
      <c r="A187" s="55"/>
      <c r="B187" s="46"/>
      <c r="C187" s="47"/>
      <c r="D187" s="43"/>
      <c r="E187" s="43"/>
      <c r="F187" s="43"/>
    </row>
    <row r="188" spans="1:6" ht="26.25" x14ac:dyDescent="0.4">
      <c r="A188" s="21">
        <v>6.11</v>
      </c>
      <c r="B188" s="48" t="s">
        <v>279</v>
      </c>
      <c r="C188" s="22" t="s">
        <v>21</v>
      </c>
      <c r="D188" s="43"/>
      <c r="E188" s="43"/>
      <c r="F188" s="43"/>
    </row>
    <row r="189" spans="1:6" ht="26.25" x14ac:dyDescent="0.4">
      <c r="A189" s="20"/>
      <c r="B189" s="49" t="s">
        <v>280</v>
      </c>
      <c r="C189" s="50">
        <v>14</v>
      </c>
      <c r="D189" s="43"/>
      <c r="E189" s="43"/>
      <c r="F189" s="43"/>
    </row>
    <row r="190" spans="1:6" ht="26.25" x14ac:dyDescent="0.4">
      <c r="A190" s="21">
        <v>6.11</v>
      </c>
      <c r="B190" s="48" t="s">
        <v>279</v>
      </c>
      <c r="C190" s="23" t="s">
        <v>0</v>
      </c>
      <c r="D190" s="43"/>
      <c r="E190" s="43"/>
      <c r="F190" s="43"/>
    </row>
    <row r="191" spans="1:6" ht="26.25" x14ac:dyDescent="0.4">
      <c r="A191" s="20"/>
      <c r="B191" s="49" t="s">
        <v>280</v>
      </c>
      <c r="C191" s="50">
        <v>25</v>
      </c>
      <c r="D191" s="43"/>
      <c r="E191" s="43"/>
      <c r="F191" s="43"/>
    </row>
    <row r="192" spans="1:6" ht="26.25" x14ac:dyDescent="0.4">
      <c r="A192" s="55"/>
      <c r="B192" s="46"/>
      <c r="C192" s="47"/>
      <c r="D192" s="43"/>
      <c r="E192" s="43"/>
      <c r="F192" s="43"/>
    </row>
    <row r="193" spans="1:6" ht="26.25" x14ac:dyDescent="0.4">
      <c r="A193" s="21">
        <v>6.12</v>
      </c>
      <c r="B193" s="48" t="s">
        <v>281</v>
      </c>
      <c r="C193" s="22" t="s">
        <v>21</v>
      </c>
      <c r="D193" s="43"/>
      <c r="E193" s="43"/>
      <c r="F193" s="43"/>
    </row>
    <row r="194" spans="1:6" ht="26.25" x14ac:dyDescent="0.4">
      <c r="A194" s="20"/>
      <c r="B194" s="49" t="s">
        <v>282</v>
      </c>
      <c r="C194" s="50">
        <v>14</v>
      </c>
      <c r="D194" s="43"/>
      <c r="E194" s="43"/>
      <c r="F194" s="43"/>
    </row>
    <row r="195" spans="1:6" ht="26.25" x14ac:dyDescent="0.4">
      <c r="A195" s="21">
        <v>6.12</v>
      </c>
      <c r="B195" s="48" t="s">
        <v>281</v>
      </c>
      <c r="C195" s="23" t="s">
        <v>0</v>
      </c>
      <c r="D195" s="43"/>
      <c r="E195" s="43"/>
      <c r="F195" s="43"/>
    </row>
    <row r="196" spans="1:6" ht="26.25" x14ac:dyDescent="0.4">
      <c r="A196" s="20"/>
      <c r="B196" s="49" t="s">
        <v>282</v>
      </c>
      <c r="C196" s="50">
        <v>25</v>
      </c>
      <c r="D196" s="43"/>
      <c r="E196" s="43"/>
      <c r="F196" s="43"/>
    </row>
    <row r="197" spans="1:6" ht="26.25" x14ac:dyDescent="0.4">
      <c r="A197" s="55"/>
      <c r="B197" s="46"/>
      <c r="C197" s="47"/>
      <c r="D197" s="43"/>
      <c r="E197" s="43"/>
      <c r="F197" s="43"/>
    </row>
    <row r="198" spans="1:6" ht="26.25" x14ac:dyDescent="0.4">
      <c r="A198" s="21">
        <v>6.13</v>
      </c>
      <c r="B198" s="48" t="s">
        <v>283</v>
      </c>
      <c r="C198" s="22" t="s">
        <v>21</v>
      </c>
      <c r="D198" s="43"/>
      <c r="E198" s="43"/>
      <c r="F198" s="43"/>
    </row>
    <row r="199" spans="1:6" ht="26.25" x14ac:dyDescent="0.4">
      <c r="A199" s="20"/>
      <c r="B199" s="49" t="s">
        <v>284</v>
      </c>
      <c r="C199" s="50">
        <v>29</v>
      </c>
      <c r="D199" s="43"/>
      <c r="E199" s="43"/>
      <c r="F199" s="43"/>
    </row>
    <row r="200" spans="1:6" ht="26.25" x14ac:dyDescent="0.4">
      <c r="A200" s="21">
        <v>6.13</v>
      </c>
      <c r="B200" s="48" t="s">
        <v>283</v>
      </c>
      <c r="C200" s="23" t="s">
        <v>0</v>
      </c>
      <c r="D200" s="43"/>
      <c r="E200" s="43"/>
      <c r="F200" s="43"/>
    </row>
    <row r="201" spans="1:6" ht="26.25" x14ac:dyDescent="0.4">
      <c r="A201" s="20"/>
      <c r="B201" s="49" t="s">
        <v>284</v>
      </c>
      <c r="C201" s="50">
        <v>66</v>
      </c>
      <c r="D201" s="43"/>
      <c r="E201" s="43"/>
      <c r="F201" s="43"/>
    </row>
    <row r="202" spans="1:6" ht="26.25" x14ac:dyDescent="0.4">
      <c r="A202" s="55"/>
      <c r="B202" s="46"/>
      <c r="C202" s="47"/>
      <c r="D202" s="43"/>
      <c r="E202" s="43"/>
      <c r="F202" s="43"/>
    </row>
    <row r="203" spans="1:6" ht="26.25" x14ac:dyDescent="0.4">
      <c r="A203" s="21">
        <v>6.14</v>
      </c>
      <c r="B203" s="48" t="s">
        <v>285</v>
      </c>
      <c r="C203" s="22" t="s">
        <v>21</v>
      </c>
      <c r="D203" s="43"/>
      <c r="E203" s="43"/>
      <c r="F203" s="43"/>
    </row>
    <row r="204" spans="1:6" ht="26.25" x14ac:dyDescent="0.4">
      <c r="A204" s="20"/>
      <c r="B204" s="49" t="s">
        <v>164</v>
      </c>
      <c r="C204" s="50">
        <v>20</v>
      </c>
      <c r="D204" s="43"/>
      <c r="E204" s="43"/>
      <c r="F204" s="43"/>
    </row>
    <row r="205" spans="1:6" ht="26.25" x14ac:dyDescent="0.4">
      <c r="A205" s="21">
        <v>6.14</v>
      </c>
      <c r="B205" s="48" t="s">
        <v>285</v>
      </c>
      <c r="C205" s="23" t="s">
        <v>0</v>
      </c>
      <c r="D205" s="43"/>
      <c r="E205" s="43"/>
      <c r="F205" s="43"/>
    </row>
    <row r="206" spans="1:6" ht="26.25" x14ac:dyDescent="0.4">
      <c r="A206" s="20"/>
      <c r="B206" s="49" t="s">
        <v>164</v>
      </c>
      <c r="C206" s="50">
        <v>36</v>
      </c>
      <c r="D206" s="43"/>
      <c r="E206" s="43"/>
      <c r="F206" s="43"/>
    </row>
    <row r="207" spans="1:6" ht="26.25" x14ac:dyDescent="0.4">
      <c r="A207" s="55"/>
      <c r="B207" s="46"/>
      <c r="C207" s="47"/>
      <c r="D207" s="43"/>
      <c r="E207" s="43"/>
      <c r="F207" s="43"/>
    </row>
    <row r="208" spans="1:6" ht="26.25" x14ac:dyDescent="0.4">
      <c r="A208" s="21">
        <v>6.15</v>
      </c>
      <c r="B208" s="48" t="s">
        <v>286</v>
      </c>
      <c r="C208" s="22" t="s">
        <v>21</v>
      </c>
      <c r="D208" s="43"/>
      <c r="E208" s="43"/>
      <c r="F208" s="43"/>
    </row>
    <row r="209" spans="1:6" ht="26.25" x14ac:dyDescent="0.4">
      <c r="A209" s="20"/>
      <c r="B209" s="49" t="s">
        <v>287</v>
      </c>
      <c r="C209" s="50">
        <v>20</v>
      </c>
      <c r="D209" s="43"/>
      <c r="E209" s="43"/>
      <c r="F209" s="43"/>
    </row>
    <row r="210" spans="1:6" ht="26.25" x14ac:dyDescent="0.4">
      <c r="A210" s="21">
        <v>6.15</v>
      </c>
      <c r="B210" s="48" t="s">
        <v>286</v>
      </c>
      <c r="C210" s="23" t="s">
        <v>0</v>
      </c>
      <c r="D210" s="43"/>
      <c r="E210" s="43"/>
      <c r="F210" s="43"/>
    </row>
    <row r="211" spans="1:6" ht="26.25" x14ac:dyDescent="0.4">
      <c r="A211" s="20"/>
      <c r="B211" s="49" t="s">
        <v>287</v>
      </c>
      <c r="C211" s="50">
        <v>36</v>
      </c>
      <c r="D211" s="43"/>
      <c r="E211" s="43"/>
      <c r="F211" s="43"/>
    </row>
    <row r="212" spans="1:6" ht="26.25" x14ac:dyDescent="0.4">
      <c r="A212" s="55"/>
      <c r="B212" s="46"/>
      <c r="C212" s="47"/>
      <c r="D212" s="43"/>
      <c r="E212" s="43"/>
      <c r="F212" s="43"/>
    </row>
    <row r="213" spans="1:6" ht="26.25" x14ac:dyDescent="0.4">
      <c r="A213" s="21">
        <v>6.16</v>
      </c>
      <c r="B213" s="48" t="s">
        <v>288</v>
      </c>
      <c r="C213" s="22" t="s">
        <v>21</v>
      </c>
      <c r="D213" s="43"/>
      <c r="E213" s="43"/>
      <c r="F213" s="43"/>
    </row>
    <row r="214" spans="1:6" ht="26.25" x14ac:dyDescent="0.4">
      <c r="A214" s="20"/>
      <c r="B214" s="49" t="s">
        <v>150</v>
      </c>
      <c r="C214" s="50">
        <v>18</v>
      </c>
      <c r="D214" s="43"/>
      <c r="E214" s="43"/>
      <c r="F214" s="43"/>
    </row>
    <row r="215" spans="1:6" ht="26.25" x14ac:dyDescent="0.4">
      <c r="A215" s="21">
        <v>6.16</v>
      </c>
      <c r="B215" s="48" t="s">
        <v>288</v>
      </c>
      <c r="C215" s="23" t="s">
        <v>0</v>
      </c>
      <c r="D215" s="43"/>
      <c r="E215" s="43"/>
      <c r="F215" s="43"/>
    </row>
    <row r="216" spans="1:6" ht="26.25" x14ac:dyDescent="0.4">
      <c r="A216" s="20"/>
      <c r="B216" s="49" t="s">
        <v>150</v>
      </c>
      <c r="C216" s="50">
        <v>38</v>
      </c>
      <c r="D216" s="43"/>
      <c r="E216" s="43"/>
      <c r="F216" s="43"/>
    </row>
    <row r="217" spans="1:6" ht="26.25" x14ac:dyDescent="0.4">
      <c r="A217" s="55"/>
      <c r="B217" s="46"/>
      <c r="C217" s="47"/>
      <c r="D217" s="43"/>
      <c r="E217" s="43"/>
      <c r="F217" s="43"/>
    </row>
    <row r="218" spans="1:6" ht="26.25" x14ac:dyDescent="0.4">
      <c r="A218" s="21">
        <v>6.17</v>
      </c>
      <c r="B218" s="48" t="s">
        <v>289</v>
      </c>
      <c r="C218" s="22" t="s">
        <v>21</v>
      </c>
      <c r="D218" s="43"/>
      <c r="E218" s="43"/>
      <c r="F218" s="43"/>
    </row>
    <row r="219" spans="1:6" ht="26.25" x14ac:dyDescent="0.4">
      <c r="A219" s="20"/>
      <c r="B219" s="49" t="s">
        <v>290</v>
      </c>
      <c r="C219" s="50">
        <v>20</v>
      </c>
      <c r="D219" s="43"/>
      <c r="E219" s="43"/>
      <c r="F219" s="43"/>
    </row>
    <row r="220" spans="1:6" ht="26.25" x14ac:dyDescent="0.4">
      <c r="A220" s="21">
        <v>6.17</v>
      </c>
      <c r="B220" s="48" t="s">
        <v>289</v>
      </c>
      <c r="C220" s="23" t="s">
        <v>0</v>
      </c>
      <c r="D220" s="43"/>
      <c r="E220" s="43"/>
      <c r="F220" s="43"/>
    </row>
    <row r="221" spans="1:6" ht="26.25" x14ac:dyDescent="0.4">
      <c r="A221" s="20"/>
      <c r="B221" s="49" t="s">
        <v>290</v>
      </c>
      <c r="C221" s="50">
        <v>48</v>
      </c>
      <c r="D221" s="43"/>
      <c r="E221" s="43"/>
      <c r="F221" s="43"/>
    </row>
    <row r="222" spans="1:6" ht="26.25" x14ac:dyDescent="0.4">
      <c r="A222" s="55"/>
      <c r="B222" s="46"/>
      <c r="C222" s="47"/>
      <c r="D222" s="43"/>
      <c r="E222" s="43"/>
      <c r="F222" s="43"/>
    </row>
    <row r="223" spans="1:6" ht="26.25" x14ac:dyDescent="0.4">
      <c r="A223" s="21">
        <v>6.18</v>
      </c>
      <c r="B223" s="48" t="s">
        <v>291</v>
      </c>
      <c r="C223" s="22" t="s">
        <v>21</v>
      </c>
      <c r="D223" s="43"/>
      <c r="E223" s="43"/>
      <c r="F223" s="43"/>
    </row>
    <row r="224" spans="1:6" ht="26.25" x14ac:dyDescent="0.4">
      <c r="A224" s="20"/>
      <c r="B224" s="49" t="s">
        <v>261</v>
      </c>
      <c r="C224" s="50">
        <v>20</v>
      </c>
      <c r="D224" s="43"/>
      <c r="E224" s="43"/>
      <c r="F224" s="43"/>
    </row>
    <row r="225" spans="1:6" ht="26.25" x14ac:dyDescent="0.4">
      <c r="A225" s="20"/>
      <c r="B225" s="49" t="s">
        <v>262</v>
      </c>
      <c r="C225" s="50">
        <f>+C224+2</f>
        <v>22</v>
      </c>
      <c r="D225" s="43"/>
      <c r="E225" s="43"/>
      <c r="F225" s="43"/>
    </row>
    <row r="226" spans="1:6" ht="26.25" x14ac:dyDescent="0.4">
      <c r="A226" s="20"/>
      <c r="B226" s="49" t="s">
        <v>263</v>
      </c>
      <c r="C226" s="50">
        <f t="shared" ref="C226:C227" si="14">+C225+2</f>
        <v>24</v>
      </c>
      <c r="D226" s="43"/>
      <c r="E226" s="43"/>
      <c r="F226" s="43"/>
    </row>
    <row r="227" spans="1:6" ht="26.25" x14ac:dyDescent="0.4">
      <c r="A227" s="20"/>
      <c r="B227" s="49" t="s">
        <v>272</v>
      </c>
      <c r="C227" s="50">
        <f t="shared" si="14"/>
        <v>26</v>
      </c>
      <c r="D227" s="43"/>
      <c r="E227" s="43"/>
      <c r="F227" s="43"/>
    </row>
    <row r="228" spans="1:6" ht="26.25" x14ac:dyDescent="0.4">
      <c r="A228" s="21">
        <v>6.18</v>
      </c>
      <c r="B228" s="48" t="s">
        <v>291</v>
      </c>
      <c r="C228" s="23" t="s">
        <v>0</v>
      </c>
      <c r="D228" s="43"/>
      <c r="E228" s="43"/>
      <c r="F228" s="43"/>
    </row>
    <row r="229" spans="1:6" ht="26.25" x14ac:dyDescent="0.4">
      <c r="A229" s="20"/>
      <c r="B229" s="49" t="s">
        <v>261</v>
      </c>
      <c r="C229" s="50">
        <v>46</v>
      </c>
      <c r="D229" s="43"/>
      <c r="E229" s="43"/>
      <c r="F229" s="43"/>
    </row>
    <row r="230" spans="1:6" ht="26.25" x14ac:dyDescent="0.4">
      <c r="A230" s="20"/>
      <c r="B230" s="49" t="s">
        <v>262</v>
      </c>
      <c r="C230" s="50">
        <f>C229+5</f>
        <v>51</v>
      </c>
      <c r="D230" s="43"/>
      <c r="E230" s="43"/>
      <c r="F230" s="43"/>
    </row>
    <row r="231" spans="1:6" ht="26.25" x14ac:dyDescent="0.4">
      <c r="A231" s="20"/>
      <c r="B231" s="49" t="s">
        <v>263</v>
      </c>
      <c r="C231" s="50">
        <f t="shared" ref="C231:C232" si="15">C230+5</f>
        <v>56</v>
      </c>
      <c r="D231" s="43"/>
      <c r="E231" s="43"/>
      <c r="F231" s="43"/>
    </row>
    <row r="232" spans="1:6" ht="26.25" x14ac:dyDescent="0.4">
      <c r="A232" s="20"/>
      <c r="B232" s="49" t="s">
        <v>272</v>
      </c>
      <c r="C232" s="50">
        <f t="shared" si="15"/>
        <v>61</v>
      </c>
      <c r="D232" s="43"/>
      <c r="E232" s="43"/>
      <c r="F232" s="43"/>
    </row>
    <row r="233" spans="1:6" ht="26.25" x14ac:dyDescent="0.4">
      <c r="A233" s="55"/>
      <c r="B233" s="46"/>
      <c r="C233" s="47"/>
      <c r="D233" s="43"/>
      <c r="E233" s="43"/>
      <c r="F233" s="43"/>
    </row>
    <row r="234" spans="1:6" ht="26.25" x14ac:dyDescent="0.4">
      <c r="A234" s="21">
        <v>6.19</v>
      </c>
      <c r="B234" s="48" t="s">
        <v>292</v>
      </c>
      <c r="C234" s="22" t="s">
        <v>21</v>
      </c>
      <c r="D234" s="43"/>
      <c r="E234" s="43"/>
      <c r="F234" s="43"/>
    </row>
    <row r="235" spans="1:6" ht="26.25" x14ac:dyDescent="0.4">
      <c r="A235" s="20"/>
      <c r="B235" s="49" t="s">
        <v>192</v>
      </c>
      <c r="C235" s="50">
        <v>20</v>
      </c>
      <c r="D235" s="43"/>
      <c r="E235" s="43"/>
      <c r="F235" s="43"/>
    </row>
    <row r="236" spans="1:6" ht="26.25" x14ac:dyDescent="0.4">
      <c r="A236" s="20"/>
      <c r="B236" s="49" t="s">
        <v>266</v>
      </c>
      <c r="C236" s="50">
        <v>22</v>
      </c>
      <c r="D236" s="43"/>
      <c r="E236" s="43"/>
      <c r="F236" s="43"/>
    </row>
    <row r="237" spans="1:6" ht="26.25" x14ac:dyDescent="0.4">
      <c r="A237" s="20"/>
      <c r="B237" s="49" t="s">
        <v>267</v>
      </c>
      <c r="C237" s="50">
        <v>24</v>
      </c>
      <c r="D237" s="43"/>
      <c r="E237" s="43"/>
      <c r="F237" s="43"/>
    </row>
    <row r="238" spans="1:6" ht="26.25" x14ac:dyDescent="0.4">
      <c r="A238" s="20"/>
      <c r="B238" s="49" t="s">
        <v>268</v>
      </c>
      <c r="C238" s="50">
        <v>26</v>
      </c>
      <c r="D238" s="43"/>
      <c r="E238" s="43"/>
      <c r="F238" s="43"/>
    </row>
    <row r="239" spans="1:6" ht="26.25" x14ac:dyDescent="0.4">
      <c r="A239" s="21">
        <v>6.19</v>
      </c>
      <c r="B239" s="48" t="s">
        <v>292</v>
      </c>
      <c r="C239" s="23" t="s">
        <v>0</v>
      </c>
      <c r="D239" s="43"/>
      <c r="E239" s="43"/>
      <c r="F239" s="43"/>
    </row>
    <row r="240" spans="1:6" ht="26.25" x14ac:dyDescent="0.4">
      <c r="A240" s="20"/>
      <c r="B240" s="49" t="s">
        <v>192</v>
      </c>
      <c r="C240" s="50">
        <v>50</v>
      </c>
      <c r="D240" s="43"/>
      <c r="E240" s="43"/>
      <c r="F240" s="43"/>
    </row>
    <row r="241" spans="1:6" ht="26.25" x14ac:dyDescent="0.4">
      <c r="A241" s="20"/>
      <c r="B241" s="49" t="s">
        <v>266</v>
      </c>
      <c r="C241" s="50">
        <v>53</v>
      </c>
      <c r="D241" s="43"/>
      <c r="E241" s="43"/>
      <c r="F241" s="43"/>
    </row>
    <row r="242" spans="1:6" ht="26.25" x14ac:dyDescent="0.4">
      <c r="A242" s="20"/>
      <c r="B242" s="49" t="s">
        <v>267</v>
      </c>
      <c r="C242" s="50">
        <v>56</v>
      </c>
      <c r="D242" s="43"/>
      <c r="E242" s="43"/>
      <c r="F242" s="43"/>
    </row>
    <row r="243" spans="1:6" ht="26.25" x14ac:dyDescent="0.4">
      <c r="A243" s="20"/>
      <c r="B243" s="49" t="s">
        <v>268</v>
      </c>
      <c r="C243" s="50">
        <v>59</v>
      </c>
      <c r="D243" s="43"/>
      <c r="E243" s="43"/>
      <c r="F243" s="43"/>
    </row>
    <row r="244" spans="1:6" ht="26.25" x14ac:dyDescent="0.4">
      <c r="A244" s="55"/>
      <c r="B244" s="46"/>
      <c r="C244" s="47"/>
      <c r="D244" s="43"/>
      <c r="E244" s="43"/>
      <c r="F244" s="43"/>
    </row>
    <row r="245" spans="1:6" ht="26.25" x14ac:dyDescent="0.4">
      <c r="A245" s="24">
        <v>6.2</v>
      </c>
      <c r="B245" s="48" t="s">
        <v>293</v>
      </c>
      <c r="C245" s="22" t="s">
        <v>21</v>
      </c>
      <c r="D245" s="43"/>
      <c r="E245" s="43"/>
      <c r="F245" s="43"/>
    </row>
    <row r="246" spans="1:6" ht="26.25" x14ac:dyDescent="0.4">
      <c r="A246" s="20"/>
      <c r="B246" s="49" t="s">
        <v>294</v>
      </c>
      <c r="C246" s="50">
        <v>41</v>
      </c>
      <c r="D246" s="43"/>
      <c r="E246" s="43"/>
      <c r="F246" s="43"/>
    </row>
    <row r="247" spans="1:6" ht="26.25" x14ac:dyDescent="0.4">
      <c r="A247" s="20"/>
      <c r="B247" s="49" t="s">
        <v>295</v>
      </c>
      <c r="C247" s="50">
        <v>41</v>
      </c>
      <c r="D247" s="43"/>
      <c r="E247" s="43"/>
      <c r="F247" s="43"/>
    </row>
    <row r="248" spans="1:6" ht="26.25" x14ac:dyDescent="0.4">
      <c r="A248" s="20"/>
      <c r="B248" s="49" t="s">
        <v>262</v>
      </c>
      <c r="C248" s="50">
        <v>41</v>
      </c>
      <c r="D248" s="43"/>
      <c r="E248" s="43"/>
      <c r="F248" s="43"/>
    </row>
    <row r="249" spans="1:6" ht="26.25" x14ac:dyDescent="0.4">
      <c r="A249" s="20"/>
      <c r="B249" s="49" t="s">
        <v>266</v>
      </c>
      <c r="C249" s="50">
        <v>43</v>
      </c>
      <c r="D249" s="43"/>
      <c r="E249" s="43"/>
      <c r="F249" s="43"/>
    </row>
    <row r="250" spans="1:6" ht="26.25" x14ac:dyDescent="0.4">
      <c r="A250" s="20"/>
      <c r="B250" s="49" t="s">
        <v>263</v>
      </c>
      <c r="C250" s="50">
        <v>45</v>
      </c>
      <c r="D250" s="43"/>
      <c r="E250" s="43"/>
      <c r="F250" s="43"/>
    </row>
    <row r="251" spans="1:6" ht="26.25" x14ac:dyDescent="0.4">
      <c r="A251" s="20"/>
      <c r="B251" s="49" t="s">
        <v>272</v>
      </c>
      <c r="C251" s="50">
        <v>47</v>
      </c>
      <c r="D251" s="43"/>
      <c r="E251" s="43"/>
      <c r="F251" s="43"/>
    </row>
    <row r="252" spans="1:6" ht="26.25" x14ac:dyDescent="0.4">
      <c r="A252" s="24">
        <v>6.2</v>
      </c>
      <c r="B252" s="48" t="s">
        <v>293</v>
      </c>
      <c r="C252" s="23" t="s">
        <v>0</v>
      </c>
      <c r="D252" s="43"/>
      <c r="E252" s="43"/>
      <c r="F252" s="43"/>
    </row>
    <row r="253" spans="1:6" ht="26.25" x14ac:dyDescent="0.4">
      <c r="A253" s="20"/>
      <c r="B253" s="49" t="s">
        <v>294</v>
      </c>
      <c r="C253" s="50">
        <v>76</v>
      </c>
      <c r="D253" s="43"/>
      <c r="E253" s="43"/>
      <c r="F253" s="43"/>
    </row>
    <row r="254" spans="1:6" ht="26.25" x14ac:dyDescent="0.4">
      <c r="A254" s="20"/>
      <c r="B254" s="49" t="s">
        <v>295</v>
      </c>
      <c r="C254" s="50">
        <v>76</v>
      </c>
      <c r="D254" s="43"/>
      <c r="E254" s="43"/>
      <c r="F254" s="43"/>
    </row>
    <row r="255" spans="1:6" ht="26.25" x14ac:dyDescent="0.4">
      <c r="A255" s="20"/>
      <c r="B255" s="49" t="s">
        <v>262</v>
      </c>
      <c r="C255" s="50">
        <v>76</v>
      </c>
      <c r="D255" s="43"/>
      <c r="E255" s="43"/>
      <c r="F255" s="43"/>
    </row>
    <row r="256" spans="1:6" ht="26.25" x14ac:dyDescent="0.4">
      <c r="A256" s="20"/>
      <c r="B256" s="49" t="s">
        <v>266</v>
      </c>
      <c r="C256" s="50">
        <v>80</v>
      </c>
      <c r="D256" s="43"/>
      <c r="E256" s="43"/>
      <c r="F256" s="43"/>
    </row>
    <row r="257" spans="1:6" ht="26.25" x14ac:dyDescent="0.4">
      <c r="A257" s="20"/>
      <c r="B257" s="49" t="s">
        <v>263</v>
      </c>
      <c r="C257" s="50">
        <v>84</v>
      </c>
      <c r="D257" s="43"/>
      <c r="E257" s="43"/>
      <c r="F257" s="43"/>
    </row>
    <row r="258" spans="1:6" ht="26.25" x14ac:dyDescent="0.4">
      <c r="A258" s="20"/>
      <c r="B258" s="49" t="s">
        <v>272</v>
      </c>
      <c r="C258" s="50">
        <v>87</v>
      </c>
      <c r="D258" s="43"/>
      <c r="E258" s="43"/>
      <c r="F258" s="43"/>
    </row>
    <row r="259" spans="1:6" ht="26.25" x14ac:dyDescent="0.4">
      <c r="A259" s="55"/>
      <c r="B259" s="46"/>
      <c r="C259" s="47"/>
      <c r="D259" s="43"/>
      <c r="E259" s="43"/>
      <c r="F259" s="43"/>
    </row>
    <row r="260" spans="1:6" ht="26.25" x14ac:dyDescent="0.4">
      <c r="A260" s="24">
        <v>6.21</v>
      </c>
      <c r="B260" s="48" t="s">
        <v>296</v>
      </c>
      <c r="C260" s="22" t="s">
        <v>21</v>
      </c>
      <c r="D260" s="43"/>
      <c r="E260" s="43"/>
      <c r="F260" s="43"/>
    </row>
    <row r="261" spans="1:6" ht="26.25" x14ac:dyDescent="0.4">
      <c r="A261" s="20"/>
      <c r="B261" s="49" t="s">
        <v>297</v>
      </c>
      <c r="C261" s="50">
        <v>20</v>
      </c>
      <c r="D261" s="43"/>
      <c r="E261" s="43"/>
      <c r="F261" s="43"/>
    </row>
    <row r="262" spans="1:6" ht="26.25" x14ac:dyDescent="0.4">
      <c r="A262" s="20"/>
      <c r="B262" s="49" t="s">
        <v>298</v>
      </c>
      <c r="C262" s="50">
        <v>20</v>
      </c>
      <c r="D262" s="43"/>
      <c r="E262" s="43"/>
      <c r="F262" s="43"/>
    </row>
    <row r="263" spans="1:6" ht="26.25" x14ac:dyDescent="0.4">
      <c r="A263" s="20"/>
      <c r="B263" s="49" t="s">
        <v>299</v>
      </c>
      <c r="C263" s="50">
        <v>20</v>
      </c>
      <c r="D263" s="43"/>
      <c r="E263" s="43"/>
      <c r="F263" s="43"/>
    </row>
    <row r="264" spans="1:6" ht="26.25" x14ac:dyDescent="0.4">
      <c r="A264" s="20"/>
      <c r="B264" s="49" t="s">
        <v>300</v>
      </c>
      <c r="C264" s="50">
        <v>20</v>
      </c>
      <c r="D264" s="43"/>
      <c r="E264" s="43"/>
      <c r="F264" s="43"/>
    </row>
    <row r="265" spans="1:6" ht="26.25" x14ac:dyDescent="0.4">
      <c r="A265" s="24">
        <v>6.21</v>
      </c>
      <c r="B265" s="48" t="s">
        <v>296</v>
      </c>
      <c r="C265" s="23" t="s">
        <v>0</v>
      </c>
      <c r="D265" s="43"/>
      <c r="E265" s="43"/>
      <c r="F265" s="43"/>
    </row>
    <row r="266" spans="1:6" ht="26.25" x14ac:dyDescent="0.4">
      <c r="A266" s="20"/>
      <c r="B266" s="49" t="s">
        <v>297</v>
      </c>
      <c r="C266" s="50">
        <v>46</v>
      </c>
      <c r="D266" s="43"/>
      <c r="E266" s="43"/>
      <c r="F266" s="43"/>
    </row>
    <row r="267" spans="1:6" ht="26.25" x14ac:dyDescent="0.4">
      <c r="A267" s="20"/>
      <c r="B267" s="49" t="s">
        <v>298</v>
      </c>
      <c r="C267" s="50">
        <v>46</v>
      </c>
      <c r="D267" s="43"/>
      <c r="E267" s="43"/>
      <c r="F267" s="43"/>
    </row>
    <row r="268" spans="1:6" ht="26.25" x14ac:dyDescent="0.4">
      <c r="A268" s="20"/>
      <c r="B268" s="49" t="s">
        <v>299</v>
      </c>
      <c r="C268" s="50">
        <v>46</v>
      </c>
      <c r="D268" s="43"/>
      <c r="E268" s="43"/>
      <c r="F268" s="43"/>
    </row>
    <row r="269" spans="1:6" ht="26.25" x14ac:dyDescent="0.4">
      <c r="A269" s="20"/>
      <c r="B269" s="49" t="s">
        <v>300</v>
      </c>
      <c r="C269" s="50">
        <v>46</v>
      </c>
      <c r="D269" s="43"/>
      <c r="E269" s="43"/>
      <c r="F269" s="43"/>
    </row>
    <row r="270" spans="1:6" ht="26.25" x14ac:dyDescent="0.4">
      <c r="A270" s="20"/>
      <c r="B270" s="49"/>
      <c r="C270" s="52"/>
      <c r="D270" s="43"/>
      <c r="E270" s="43"/>
      <c r="F270" s="43"/>
    </row>
    <row r="271" spans="1:6" ht="26.25" x14ac:dyDescent="0.4">
      <c r="A271" s="24">
        <v>6.22</v>
      </c>
      <c r="B271" s="48" t="s">
        <v>301</v>
      </c>
      <c r="C271" s="22" t="s">
        <v>21</v>
      </c>
      <c r="D271" s="43"/>
      <c r="E271" s="43"/>
      <c r="F271" s="43"/>
    </row>
    <row r="272" spans="1:6" ht="26.25" x14ac:dyDescent="0.4">
      <c r="A272" s="20"/>
      <c r="B272" s="49" t="s">
        <v>52</v>
      </c>
      <c r="C272" s="50">
        <v>18</v>
      </c>
      <c r="D272" s="43"/>
      <c r="E272" s="43"/>
      <c r="F272" s="43"/>
    </row>
    <row r="273" spans="1:6" ht="26.25" x14ac:dyDescent="0.4">
      <c r="A273" s="55"/>
      <c r="B273" s="49" t="s">
        <v>7</v>
      </c>
      <c r="C273" s="50">
        <v>20</v>
      </c>
      <c r="D273" s="43"/>
      <c r="E273" s="43"/>
      <c r="F273" s="43"/>
    </row>
    <row r="274" spans="1:6" ht="26.25" x14ac:dyDescent="0.4">
      <c r="A274" s="55"/>
      <c r="B274" s="49" t="s">
        <v>11</v>
      </c>
      <c r="C274" s="50">
        <v>22</v>
      </c>
      <c r="D274" s="43"/>
      <c r="E274" s="43"/>
      <c r="F274" s="43"/>
    </row>
    <row r="275" spans="1:6" ht="26.25" x14ac:dyDescent="0.4">
      <c r="A275" s="55"/>
      <c r="B275" s="49" t="s">
        <v>8</v>
      </c>
      <c r="C275" s="50">
        <v>24</v>
      </c>
      <c r="D275" s="43"/>
      <c r="E275" s="43"/>
      <c r="F275" s="43"/>
    </row>
    <row r="276" spans="1:6" ht="26.25" x14ac:dyDescent="0.4">
      <c r="A276" s="55"/>
      <c r="B276" s="49" t="s">
        <v>12</v>
      </c>
      <c r="C276" s="50">
        <v>25</v>
      </c>
      <c r="D276" s="43"/>
      <c r="E276" s="43"/>
      <c r="F276" s="43"/>
    </row>
    <row r="277" spans="1:6" ht="26.25" x14ac:dyDescent="0.4">
      <c r="A277" s="55"/>
      <c r="B277" s="49" t="s">
        <v>13</v>
      </c>
      <c r="C277" s="50">
        <v>28</v>
      </c>
      <c r="D277" s="43"/>
      <c r="E277" s="43"/>
      <c r="F277" s="43"/>
    </row>
    <row r="278" spans="1:6" ht="26.25" x14ac:dyDescent="0.4">
      <c r="A278" s="55"/>
      <c r="B278" s="49" t="s">
        <v>9</v>
      </c>
      <c r="C278" s="50">
        <v>31</v>
      </c>
      <c r="D278" s="43"/>
      <c r="E278" s="43"/>
      <c r="F278" s="43"/>
    </row>
    <row r="279" spans="1:6" ht="26.25" x14ac:dyDescent="0.4">
      <c r="A279" s="55"/>
      <c r="B279" s="49" t="s">
        <v>16</v>
      </c>
      <c r="C279" s="50">
        <v>33</v>
      </c>
      <c r="D279" s="43"/>
      <c r="E279" s="43"/>
      <c r="F279" s="43"/>
    </row>
    <row r="280" spans="1:6" ht="26.25" x14ac:dyDescent="0.4">
      <c r="A280" s="55"/>
      <c r="B280" s="49" t="s">
        <v>17</v>
      </c>
      <c r="C280" s="50">
        <v>36</v>
      </c>
      <c r="D280" s="43"/>
      <c r="E280" s="43"/>
      <c r="F280" s="43"/>
    </row>
    <row r="281" spans="1:6" ht="26.25" x14ac:dyDescent="0.4">
      <c r="A281" s="55"/>
      <c r="B281" s="49" t="s">
        <v>18</v>
      </c>
      <c r="C281" s="50">
        <v>39</v>
      </c>
      <c r="D281" s="43"/>
      <c r="E281" s="43"/>
      <c r="F281" s="43"/>
    </row>
    <row r="282" spans="1:6" ht="26.25" x14ac:dyDescent="0.4">
      <c r="A282" s="55"/>
      <c r="B282" s="49" t="s">
        <v>19</v>
      </c>
      <c r="C282" s="50">
        <v>42</v>
      </c>
      <c r="D282" s="43"/>
      <c r="E282" s="43"/>
      <c r="F282" s="43"/>
    </row>
    <row r="283" spans="1:6" ht="26.25" x14ac:dyDescent="0.4">
      <c r="A283" s="24">
        <v>6.22</v>
      </c>
      <c r="B283" s="48" t="s">
        <v>301</v>
      </c>
      <c r="C283" s="23" t="s">
        <v>0</v>
      </c>
      <c r="D283" s="43"/>
      <c r="E283" s="43"/>
      <c r="F283" s="43"/>
    </row>
    <row r="284" spans="1:6" ht="26.25" x14ac:dyDescent="0.4">
      <c r="A284" s="20"/>
      <c r="B284" s="49" t="s">
        <v>52</v>
      </c>
      <c r="C284" s="50">
        <v>38</v>
      </c>
      <c r="D284" s="43"/>
      <c r="E284" s="43"/>
      <c r="F284" s="43"/>
    </row>
    <row r="285" spans="1:6" ht="26.25" x14ac:dyDescent="0.4">
      <c r="A285" s="55"/>
      <c r="B285" s="49" t="s">
        <v>7</v>
      </c>
      <c r="C285" s="50">
        <v>40</v>
      </c>
      <c r="D285" s="43"/>
      <c r="E285" s="43"/>
      <c r="F285" s="43"/>
    </row>
    <row r="286" spans="1:6" ht="26.25" x14ac:dyDescent="0.4">
      <c r="A286" s="55"/>
      <c r="B286" s="49" t="s">
        <v>11</v>
      </c>
      <c r="C286" s="50">
        <v>42</v>
      </c>
      <c r="D286" s="43"/>
      <c r="E286" s="43"/>
      <c r="F286" s="43"/>
    </row>
    <row r="287" spans="1:6" ht="26.25" x14ac:dyDescent="0.4">
      <c r="A287" s="55"/>
      <c r="B287" s="49" t="s">
        <v>8</v>
      </c>
      <c r="C287" s="50">
        <v>46</v>
      </c>
      <c r="D287" s="43"/>
      <c r="E287" s="43"/>
      <c r="F287" s="43"/>
    </row>
    <row r="288" spans="1:6" ht="26.25" x14ac:dyDescent="0.4">
      <c r="A288" s="55"/>
      <c r="B288" s="49" t="s">
        <v>12</v>
      </c>
      <c r="C288" s="50">
        <v>50</v>
      </c>
      <c r="D288" s="43"/>
      <c r="E288" s="43"/>
      <c r="F288" s="43"/>
    </row>
    <row r="289" spans="1:6" ht="26.25" x14ac:dyDescent="0.4">
      <c r="A289" s="55"/>
      <c r="B289" s="49" t="s">
        <v>13</v>
      </c>
      <c r="C289" s="50">
        <v>54</v>
      </c>
      <c r="D289" s="43"/>
      <c r="E289" s="43"/>
      <c r="F289" s="43"/>
    </row>
    <row r="290" spans="1:6" ht="26.25" x14ac:dyDescent="0.4">
      <c r="A290" s="55"/>
      <c r="B290" s="49" t="s">
        <v>9</v>
      </c>
      <c r="C290" s="50">
        <v>59</v>
      </c>
      <c r="D290" s="43"/>
      <c r="E290" s="43"/>
      <c r="F290" s="43"/>
    </row>
    <row r="291" spans="1:6" ht="26.25" x14ac:dyDescent="0.4">
      <c r="A291" s="55"/>
      <c r="B291" s="49" t="s">
        <v>16</v>
      </c>
      <c r="C291" s="50">
        <v>65</v>
      </c>
      <c r="D291" s="43"/>
      <c r="E291" s="43"/>
      <c r="F291" s="43"/>
    </row>
    <row r="292" spans="1:6" ht="26.25" x14ac:dyDescent="0.4">
      <c r="A292" s="55"/>
      <c r="B292" s="49" t="s">
        <v>17</v>
      </c>
      <c r="C292" s="50">
        <v>70</v>
      </c>
      <c r="D292" s="43"/>
      <c r="E292" s="43"/>
      <c r="F292" s="43"/>
    </row>
    <row r="293" spans="1:6" ht="26.25" x14ac:dyDescent="0.4">
      <c r="A293" s="55"/>
      <c r="B293" s="49" t="s">
        <v>18</v>
      </c>
      <c r="C293" s="50">
        <v>75</v>
      </c>
      <c r="D293" s="43"/>
      <c r="E293" s="43"/>
      <c r="F293" s="43"/>
    </row>
    <row r="294" spans="1:6" ht="26.25" x14ac:dyDescent="0.4">
      <c r="A294" s="55"/>
      <c r="B294" s="49" t="s">
        <v>19</v>
      </c>
      <c r="C294" s="50">
        <v>80</v>
      </c>
      <c r="D294" s="43"/>
      <c r="E294" s="43"/>
      <c r="F294" s="43"/>
    </row>
    <row r="295" spans="1:6" ht="26.25" x14ac:dyDescent="0.4">
      <c r="A295" s="24">
        <v>6.22</v>
      </c>
      <c r="B295" s="48" t="s">
        <v>302</v>
      </c>
      <c r="C295" s="22" t="s">
        <v>21</v>
      </c>
      <c r="D295" s="43"/>
      <c r="E295" s="43"/>
      <c r="F295" s="43"/>
    </row>
    <row r="296" spans="1:6" ht="26.25" x14ac:dyDescent="0.4">
      <c r="A296" s="20"/>
      <c r="B296" s="49" t="s">
        <v>52</v>
      </c>
      <c r="C296" s="50">
        <v>18</v>
      </c>
      <c r="D296" s="43"/>
      <c r="E296" s="43"/>
      <c r="F296" s="43"/>
    </row>
    <row r="297" spans="1:6" ht="26.25" x14ac:dyDescent="0.4">
      <c r="A297" s="55"/>
      <c r="B297" s="49" t="s">
        <v>7</v>
      </c>
      <c r="C297" s="50">
        <v>20</v>
      </c>
      <c r="D297" s="43"/>
      <c r="E297" s="43"/>
      <c r="F297" s="43"/>
    </row>
    <row r="298" spans="1:6" ht="26.25" x14ac:dyDescent="0.4">
      <c r="A298" s="55"/>
      <c r="B298" s="49" t="s">
        <v>11</v>
      </c>
      <c r="C298" s="50">
        <v>22</v>
      </c>
      <c r="D298" s="43"/>
      <c r="E298" s="43"/>
      <c r="F298" s="43"/>
    </row>
    <row r="299" spans="1:6" ht="26.25" x14ac:dyDescent="0.4">
      <c r="A299" s="55"/>
      <c r="B299" s="49" t="s">
        <v>8</v>
      </c>
      <c r="C299" s="50">
        <v>24</v>
      </c>
      <c r="D299" s="43"/>
      <c r="E299" s="43"/>
      <c r="F299" s="43"/>
    </row>
    <row r="300" spans="1:6" ht="26.25" x14ac:dyDescent="0.4">
      <c r="A300" s="55"/>
      <c r="B300" s="49" t="s">
        <v>12</v>
      </c>
      <c r="C300" s="50">
        <v>25</v>
      </c>
      <c r="D300" s="43"/>
      <c r="E300" s="43"/>
      <c r="F300" s="43"/>
    </row>
    <row r="301" spans="1:6" ht="26.25" x14ac:dyDescent="0.4">
      <c r="A301" s="55"/>
      <c r="B301" s="49" t="s">
        <v>13</v>
      </c>
      <c r="C301" s="50">
        <v>28</v>
      </c>
      <c r="D301" s="43"/>
      <c r="E301" s="43"/>
      <c r="F301" s="43"/>
    </row>
    <row r="302" spans="1:6" ht="26.25" x14ac:dyDescent="0.4">
      <c r="A302" s="55"/>
      <c r="B302" s="49" t="s">
        <v>9</v>
      </c>
      <c r="C302" s="50">
        <v>31</v>
      </c>
      <c r="D302" s="43"/>
      <c r="E302" s="43"/>
      <c r="F302" s="43"/>
    </row>
    <row r="303" spans="1:6" ht="26.25" x14ac:dyDescent="0.4">
      <c r="A303" s="55"/>
      <c r="B303" s="49" t="s">
        <v>16</v>
      </c>
      <c r="C303" s="50">
        <v>33</v>
      </c>
      <c r="D303" s="43"/>
      <c r="E303" s="43"/>
      <c r="F303" s="43"/>
    </row>
    <row r="304" spans="1:6" ht="26.25" x14ac:dyDescent="0.4">
      <c r="A304" s="55"/>
      <c r="B304" s="49" t="s">
        <v>17</v>
      </c>
      <c r="C304" s="50">
        <v>36</v>
      </c>
      <c r="D304" s="43"/>
      <c r="E304" s="43"/>
      <c r="F304" s="43"/>
    </row>
    <row r="305" spans="1:6" ht="26.25" x14ac:dyDescent="0.4">
      <c r="A305" s="55"/>
      <c r="B305" s="49" t="s">
        <v>18</v>
      </c>
      <c r="C305" s="50">
        <v>39</v>
      </c>
      <c r="D305" s="43"/>
      <c r="E305" s="43"/>
      <c r="F305" s="43"/>
    </row>
    <row r="306" spans="1:6" ht="26.25" x14ac:dyDescent="0.4">
      <c r="A306" s="55"/>
      <c r="B306" s="49" t="s">
        <v>19</v>
      </c>
      <c r="C306" s="50">
        <v>42</v>
      </c>
      <c r="D306" s="43"/>
      <c r="E306" s="43"/>
      <c r="F306" s="43"/>
    </row>
    <row r="307" spans="1:6" ht="26.25" x14ac:dyDescent="0.4">
      <c r="A307" s="24">
        <v>6.22</v>
      </c>
      <c r="B307" s="48" t="s">
        <v>302</v>
      </c>
      <c r="C307" s="23" t="s">
        <v>0</v>
      </c>
      <c r="D307" s="43"/>
      <c r="E307" s="43"/>
      <c r="F307" s="43"/>
    </row>
    <row r="308" spans="1:6" ht="26.25" x14ac:dyDescent="0.4">
      <c r="A308" s="20"/>
      <c r="B308" s="49" t="s">
        <v>52</v>
      </c>
      <c r="C308" s="50">
        <v>38</v>
      </c>
      <c r="D308" s="43"/>
      <c r="E308" s="43"/>
      <c r="F308" s="43"/>
    </row>
    <row r="309" spans="1:6" ht="26.25" x14ac:dyDescent="0.4">
      <c r="A309" s="55"/>
      <c r="B309" s="49" t="s">
        <v>7</v>
      </c>
      <c r="C309" s="50">
        <v>40</v>
      </c>
      <c r="D309" s="43"/>
      <c r="E309" s="43"/>
      <c r="F309" s="43"/>
    </row>
    <row r="310" spans="1:6" ht="26.25" x14ac:dyDescent="0.4">
      <c r="A310" s="55"/>
      <c r="B310" s="49" t="s">
        <v>11</v>
      </c>
      <c r="C310" s="50">
        <v>42</v>
      </c>
      <c r="D310" s="43"/>
      <c r="E310" s="43"/>
      <c r="F310" s="43"/>
    </row>
    <row r="311" spans="1:6" ht="26.25" x14ac:dyDescent="0.4">
      <c r="A311" s="55"/>
      <c r="B311" s="49" t="s">
        <v>8</v>
      </c>
      <c r="C311" s="50">
        <v>46</v>
      </c>
      <c r="D311" s="43"/>
      <c r="E311" s="43"/>
      <c r="F311" s="43"/>
    </row>
    <row r="312" spans="1:6" ht="26.25" x14ac:dyDescent="0.4">
      <c r="A312" s="55"/>
      <c r="B312" s="49" t="s">
        <v>12</v>
      </c>
      <c r="C312" s="50">
        <v>50</v>
      </c>
      <c r="D312" s="43"/>
      <c r="E312" s="43"/>
      <c r="F312" s="43"/>
    </row>
    <row r="313" spans="1:6" ht="26.25" x14ac:dyDescent="0.4">
      <c r="A313" s="55"/>
      <c r="B313" s="49" t="s">
        <v>13</v>
      </c>
      <c r="C313" s="50">
        <v>54</v>
      </c>
      <c r="D313" s="43"/>
      <c r="E313" s="43"/>
      <c r="F313" s="43"/>
    </row>
    <row r="314" spans="1:6" ht="26.25" x14ac:dyDescent="0.4">
      <c r="A314" s="55"/>
      <c r="B314" s="49" t="s">
        <v>9</v>
      </c>
      <c r="C314" s="50">
        <v>59</v>
      </c>
      <c r="D314" s="43"/>
      <c r="E314" s="43"/>
      <c r="F314" s="43"/>
    </row>
    <row r="315" spans="1:6" ht="26.25" x14ac:dyDescent="0.4">
      <c r="A315" s="55"/>
      <c r="B315" s="49" t="s">
        <v>16</v>
      </c>
      <c r="C315" s="50">
        <v>65</v>
      </c>
      <c r="D315" s="43"/>
      <c r="E315" s="43"/>
      <c r="F315" s="43"/>
    </row>
    <row r="316" spans="1:6" ht="26.25" x14ac:dyDescent="0.4">
      <c r="A316" s="55"/>
      <c r="B316" s="49" t="s">
        <v>17</v>
      </c>
      <c r="C316" s="50">
        <v>70</v>
      </c>
      <c r="D316" s="43"/>
      <c r="E316" s="43"/>
      <c r="F316" s="43"/>
    </row>
    <row r="317" spans="1:6" ht="26.25" x14ac:dyDescent="0.4">
      <c r="A317" s="55"/>
      <c r="B317" s="49" t="s">
        <v>18</v>
      </c>
      <c r="C317" s="50">
        <v>75</v>
      </c>
      <c r="D317" s="43"/>
      <c r="E317" s="43"/>
      <c r="F317" s="43"/>
    </row>
    <row r="318" spans="1:6" ht="26.25" x14ac:dyDescent="0.4">
      <c r="A318" s="55"/>
      <c r="B318" s="49" t="s">
        <v>19</v>
      </c>
      <c r="C318" s="50">
        <v>80</v>
      </c>
      <c r="D318" s="43"/>
      <c r="E318" s="43"/>
      <c r="F318" s="43"/>
    </row>
    <row r="319" spans="1:6" ht="26.25" x14ac:dyDescent="0.4">
      <c r="A319" s="55"/>
      <c r="B319" s="46"/>
      <c r="C319" s="47"/>
      <c r="D319" s="43"/>
      <c r="E319" s="43"/>
      <c r="F319" s="43"/>
    </row>
    <row r="320" spans="1:6" ht="26.25" x14ac:dyDescent="0.4">
      <c r="A320" s="24">
        <v>6.23</v>
      </c>
      <c r="B320" s="48" t="s">
        <v>303</v>
      </c>
      <c r="C320" s="22" t="s">
        <v>21</v>
      </c>
      <c r="D320" s="43"/>
      <c r="E320" s="43"/>
      <c r="F320" s="43"/>
    </row>
    <row r="321" spans="1:6" ht="26.25" x14ac:dyDescent="0.4">
      <c r="A321" s="55"/>
      <c r="B321" s="49" t="s">
        <v>10</v>
      </c>
      <c r="C321" s="50">
        <v>18</v>
      </c>
      <c r="D321" s="43"/>
      <c r="E321" s="43"/>
      <c r="F321" s="43"/>
    </row>
    <row r="322" spans="1:6" ht="26.25" x14ac:dyDescent="0.4">
      <c r="A322" s="55"/>
      <c r="B322" s="49" t="s">
        <v>7</v>
      </c>
      <c r="C322" s="50">
        <v>20</v>
      </c>
      <c r="D322" s="43"/>
      <c r="E322" s="43"/>
      <c r="F322" s="43"/>
    </row>
    <row r="323" spans="1:6" ht="26.25" x14ac:dyDescent="0.4">
      <c r="A323" s="55"/>
      <c r="B323" s="49" t="s">
        <v>11</v>
      </c>
      <c r="C323" s="50">
        <v>22</v>
      </c>
      <c r="D323" s="43"/>
      <c r="E323" s="43"/>
      <c r="F323" s="43"/>
    </row>
    <row r="324" spans="1:6" ht="26.25" x14ac:dyDescent="0.4">
      <c r="A324" s="55"/>
      <c r="B324" s="49" t="s">
        <v>8</v>
      </c>
      <c r="C324" s="50">
        <v>24</v>
      </c>
      <c r="D324" s="43"/>
      <c r="E324" s="43"/>
      <c r="F324" s="43"/>
    </row>
    <row r="325" spans="1:6" ht="26.25" x14ac:dyDescent="0.4">
      <c r="A325" s="55"/>
      <c r="B325" s="49" t="s">
        <v>12</v>
      </c>
      <c r="C325" s="50">
        <v>25</v>
      </c>
      <c r="D325" s="43"/>
      <c r="E325" s="43"/>
      <c r="F325" s="43"/>
    </row>
    <row r="326" spans="1:6" ht="26.25" x14ac:dyDescent="0.4">
      <c r="A326" s="55"/>
      <c r="B326" s="49" t="s">
        <v>13</v>
      </c>
      <c r="C326" s="50">
        <v>28</v>
      </c>
      <c r="D326" s="43"/>
      <c r="E326" s="43"/>
      <c r="F326" s="43"/>
    </row>
    <row r="327" spans="1:6" ht="26.25" x14ac:dyDescent="0.4">
      <c r="A327" s="55"/>
      <c r="B327" s="49" t="s">
        <v>9</v>
      </c>
      <c r="C327" s="50">
        <v>31</v>
      </c>
      <c r="D327" s="43"/>
      <c r="E327" s="43"/>
      <c r="F327" s="43"/>
    </row>
    <row r="328" spans="1:6" ht="26.25" x14ac:dyDescent="0.4">
      <c r="A328" s="55"/>
      <c r="B328" s="49" t="s">
        <v>16</v>
      </c>
      <c r="C328" s="50">
        <v>33</v>
      </c>
      <c r="D328" s="43"/>
      <c r="E328" s="43"/>
      <c r="F328" s="43"/>
    </row>
    <row r="329" spans="1:6" ht="26.25" x14ac:dyDescent="0.4">
      <c r="A329" s="55"/>
      <c r="B329" s="49" t="s">
        <v>17</v>
      </c>
      <c r="C329" s="50">
        <v>36</v>
      </c>
      <c r="D329" s="43"/>
      <c r="E329" s="43"/>
      <c r="F329" s="43"/>
    </row>
    <row r="330" spans="1:6" ht="26.25" x14ac:dyDescent="0.4">
      <c r="A330" s="55"/>
      <c r="B330" s="49" t="s">
        <v>18</v>
      </c>
      <c r="C330" s="50">
        <v>39</v>
      </c>
      <c r="D330" s="43"/>
      <c r="E330" s="43"/>
      <c r="F330" s="43"/>
    </row>
    <row r="331" spans="1:6" ht="26.25" x14ac:dyDescent="0.4">
      <c r="A331" s="55"/>
      <c r="B331" s="49" t="s">
        <v>19</v>
      </c>
      <c r="C331" s="50">
        <v>42</v>
      </c>
      <c r="D331" s="43"/>
      <c r="E331" s="43"/>
      <c r="F331" s="43"/>
    </row>
    <row r="332" spans="1:6" ht="26.25" x14ac:dyDescent="0.4">
      <c r="A332" s="24">
        <v>6.23</v>
      </c>
      <c r="B332" s="48" t="s">
        <v>303</v>
      </c>
      <c r="C332" s="23" t="s">
        <v>0</v>
      </c>
      <c r="D332" s="43"/>
      <c r="E332" s="43"/>
      <c r="F332" s="43"/>
    </row>
    <row r="333" spans="1:6" ht="26.25" x14ac:dyDescent="0.4">
      <c r="A333" s="55"/>
      <c r="B333" s="49" t="s">
        <v>10</v>
      </c>
      <c r="C333" s="50">
        <v>46</v>
      </c>
      <c r="D333" s="43"/>
      <c r="E333" s="43"/>
      <c r="F333" s="43"/>
    </row>
    <row r="334" spans="1:6" ht="26.25" x14ac:dyDescent="0.4">
      <c r="A334" s="55"/>
      <c r="B334" s="49" t="s">
        <v>7</v>
      </c>
      <c r="C334" s="50">
        <f>C333+3</f>
        <v>49</v>
      </c>
      <c r="D334" s="43"/>
      <c r="E334" s="43"/>
      <c r="F334" s="43"/>
    </row>
    <row r="335" spans="1:6" ht="26.25" x14ac:dyDescent="0.4">
      <c r="A335" s="55"/>
      <c r="B335" s="49" t="s">
        <v>11</v>
      </c>
      <c r="C335" s="50">
        <f t="shared" ref="C335:C337" si="16">C334+3</f>
        <v>52</v>
      </c>
      <c r="D335" s="43"/>
      <c r="E335" s="43"/>
      <c r="F335" s="43"/>
    </row>
    <row r="336" spans="1:6" ht="26.25" x14ac:dyDescent="0.4">
      <c r="A336" s="55"/>
      <c r="B336" s="49" t="s">
        <v>8</v>
      </c>
      <c r="C336" s="50">
        <f t="shared" si="16"/>
        <v>55</v>
      </c>
      <c r="D336" s="43"/>
      <c r="E336" s="43"/>
      <c r="F336" s="43"/>
    </row>
    <row r="337" spans="1:6" ht="26.25" x14ac:dyDescent="0.4">
      <c r="A337" s="55"/>
      <c r="B337" s="49" t="s">
        <v>12</v>
      </c>
      <c r="C337" s="50">
        <f t="shared" si="16"/>
        <v>58</v>
      </c>
      <c r="D337" s="43"/>
      <c r="E337" s="43"/>
      <c r="F337" s="43"/>
    </row>
    <row r="338" spans="1:6" ht="26.25" x14ac:dyDescent="0.4">
      <c r="A338" s="55"/>
      <c r="B338" s="49" t="s">
        <v>13</v>
      </c>
      <c r="C338" s="50">
        <v>63</v>
      </c>
      <c r="D338" s="43"/>
      <c r="E338" s="43"/>
      <c r="F338" s="43"/>
    </row>
    <row r="339" spans="1:6" ht="26.25" x14ac:dyDescent="0.4">
      <c r="A339" s="55"/>
      <c r="B339" s="49" t="s">
        <v>9</v>
      </c>
      <c r="C339" s="50">
        <f>C338+4</f>
        <v>67</v>
      </c>
      <c r="D339" s="43"/>
      <c r="E339" s="43"/>
      <c r="F339" s="43"/>
    </row>
    <row r="340" spans="1:6" ht="26.25" x14ac:dyDescent="0.4">
      <c r="A340" s="55"/>
      <c r="B340" s="49" t="s">
        <v>16</v>
      </c>
      <c r="C340" s="50">
        <f t="shared" ref="C340:C343" si="17">C339+4</f>
        <v>71</v>
      </c>
      <c r="D340" s="43"/>
      <c r="E340" s="43"/>
      <c r="F340" s="43"/>
    </row>
    <row r="341" spans="1:6" ht="26.25" x14ac:dyDescent="0.4">
      <c r="A341" s="55"/>
      <c r="B341" s="49" t="s">
        <v>17</v>
      </c>
      <c r="C341" s="50">
        <f t="shared" si="17"/>
        <v>75</v>
      </c>
      <c r="D341" s="43"/>
      <c r="E341" s="43"/>
      <c r="F341" s="43"/>
    </row>
    <row r="342" spans="1:6" ht="26.25" x14ac:dyDescent="0.4">
      <c r="A342" s="55"/>
      <c r="B342" s="49" t="s">
        <v>18</v>
      </c>
      <c r="C342" s="50">
        <f t="shared" si="17"/>
        <v>79</v>
      </c>
      <c r="D342" s="43"/>
      <c r="E342" s="43"/>
      <c r="F342" s="43"/>
    </row>
    <row r="343" spans="1:6" ht="26.25" x14ac:dyDescent="0.4">
      <c r="A343" s="55"/>
      <c r="B343" s="49" t="s">
        <v>19</v>
      </c>
      <c r="C343" s="50">
        <f t="shared" si="17"/>
        <v>83</v>
      </c>
      <c r="D343" s="43"/>
      <c r="E343" s="43"/>
      <c r="F343" s="43"/>
    </row>
    <row r="344" spans="1:6" ht="26.25" x14ac:dyDescent="0.4">
      <c r="A344" s="53"/>
      <c r="B344" s="43"/>
      <c r="C344" s="54"/>
      <c r="D344" s="43"/>
      <c r="E344" s="43"/>
      <c r="F344" s="43"/>
    </row>
    <row r="345" spans="1:6" ht="26.25" x14ac:dyDescent="0.4">
      <c r="A345" s="53"/>
      <c r="B345" s="43"/>
      <c r="C345" s="54"/>
      <c r="D345" s="43"/>
      <c r="E345" s="43"/>
      <c r="F345" s="43"/>
    </row>
    <row r="346" spans="1:6" ht="26.25" x14ac:dyDescent="0.4">
      <c r="A346" s="53"/>
      <c r="B346" s="43"/>
      <c r="C346" s="54"/>
      <c r="D346" s="43"/>
      <c r="E346" s="43"/>
      <c r="F346" s="43"/>
    </row>
    <row r="347" spans="1:6" ht="26.25" x14ac:dyDescent="0.4">
      <c r="A347" s="53"/>
      <c r="B347" s="43"/>
      <c r="C347" s="54"/>
      <c r="D347" s="43"/>
      <c r="E347" s="43"/>
      <c r="F347" s="43"/>
    </row>
    <row r="348" spans="1:6" ht="26.25" x14ac:dyDescent="0.4">
      <c r="A348" s="53"/>
      <c r="B348" s="43"/>
      <c r="C348" s="54"/>
      <c r="D348" s="43"/>
      <c r="E348" s="43"/>
      <c r="F348" s="43"/>
    </row>
    <row r="349" spans="1:6" ht="26.25" x14ac:dyDescent="0.4">
      <c r="A349" s="53"/>
      <c r="B349" s="43"/>
      <c r="C349" s="54"/>
      <c r="D349" s="43"/>
      <c r="E349" s="43"/>
      <c r="F349" s="43"/>
    </row>
    <row r="350" spans="1:6" ht="26.25" x14ac:dyDescent="0.4">
      <c r="A350" s="53"/>
      <c r="B350" s="43"/>
      <c r="C350" s="54"/>
      <c r="D350" s="43"/>
      <c r="E350" s="43"/>
      <c r="F350" s="43"/>
    </row>
    <row r="351" spans="1:6" ht="26.25" x14ac:dyDescent="0.4">
      <c r="A351" s="53"/>
      <c r="B351" s="43"/>
      <c r="C351" s="54"/>
      <c r="D351" s="43"/>
      <c r="E351" s="43"/>
      <c r="F351" s="43"/>
    </row>
    <row r="352" spans="1:6" ht="26.25" x14ac:dyDescent="0.4">
      <c r="A352" s="53"/>
      <c r="B352" s="43"/>
      <c r="C352" s="54"/>
      <c r="D352" s="43"/>
      <c r="E352" s="43"/>
      <c r="F352" s="43"/>
    </row>
    <row r="353" spans="1:6" ht="26.25" x14ac:dyDescent="0.4">
      <c r="A353" s="53"/>
      <c r="B353" s="43"/>
      <c r="C353" s="54"/>
      <c r="D353" s="43"/>
      <c r="E353" s="43"/>
      <c r="F353" s="43"/>
    </row>
    <row r="354" spans="1:6" ht="26.25" x14ac:dyDescent="0.4">
      <c r="A354" s="53"/>
      <c r="B354" s="43"/>
      <c r="C354" s="54"/>
      <c r="D354" s="43"/>
      <c r="E354" s="43"/>
      <c r="F354" s="43"/>
    </row>
    <row r="355" spans="1:6" ht="26.25" x14ac:dyDescent="0.4">
      <c r="A355" s="53"/>
      <c r="B355" s="43"/>
      <c r="C355" s="54"/>
      <c r="D355" s="43"/>
      <c r="E355" s="43"/>
      <c r="F355" s="43"/>
    </row>
    <row r="356" spans="1:6" ht="26.25" x14ac:dyDescent="0.4">
      <c r="A356" s="53"/>
      <c r="B356" s="43"/>
      <c r="C356" s="54"/>
      <c r="D356" s="43"/>
      <c r="E356" s="43"/>
      <c r="F356" s="43"/>
    </row>
    <row r="357" spans="1:6" ht="26.25" x14ac:dyDescent="0.4">
      <c r="A357" s="53"/>
      <c r="B357" s="43"/>
      <c r="C357" s="54"/>
      <c r="D357" s="43"/>
      <c r="E357" s="43"/>
      <c r="F357" s="43"/>
    </row>
    <row r="358" spans="1:6" ht="26.25" x14ac:dyDescent="0.4">
      <c r="A358" s="53"/>
      <c r="B358" s="43"/>
      <c r="C358" s="54"/>
      <c r="D358" s="43"/>
      <c r="E358" s="43"/>
      <c r="F358" s="43"/>
    </row>
    <row r="359" spans="1:6" ht="26.25" x14ac:dyDescent="0.4">
      <c r="A359" s="53"/>
      <c r="B359" s="43"/>
      <c r="C359" s="54"/>
      <c r="D359" s="43"/>
      <c r="E359" s="43"/>
      <c r="F359" s="43"/>
    </row>
    <row r="360" spans="1:6" ht="26.25" x14ac:dyDescent="0.4">
      <c r="A360" s="53"/>
      <c r="B360" s="43"/>
      <c r="C360" s="54"/>
      <c r="D360" s="43"/>
      <c r="E360" s="43"/>
      <c r="F360" s="43"/>
    </row>
    <row r="361" spans="1:6" ht="26.25" x14ac:dyDescent="0.4">
      <c r="A361" s="53"/>
      <c r="B361" s="43"/>
      <c r="C361" s="54"/>
      <c r="D361" s="43"/>
      <c r="E361" s="43"/>
      <c r="F361" s="43"/>
    </row>
    <row r="362" spans="1:6" ht="26.25" x14ac:dyDescent="0.4">
      <c r="A362" s="53"/>
      <c r="B362" s="43"/>
      <c r="C362" s="54"/>
      <c r="D362" s="43"/>
      <c r="E362" s="43"/>
      <c r="F362" s="43"/>
    </row>
    <row r="363" spans="1:6" ht="26.25" x14ac:dyDescent="0.4">
      <c r="A363" s="53"/>
      <c r="B363" s="43"/>
      <c r="C363" s="54"/>
      <c r="D363" s="43"/>
      <c r="E363" s="43"/>
      <c r="F363" s="43"/>
    </row>
    <row r="364" spans="1:6" ht="26.25" x14ac:dyDescent="0.4">
      <c r="A364" s="53"/>
      <c r="B364" s="43"/>
      <c r="C364" s="54"/>
      <c r="D364" s="43"/>
      <c r="E364" s="43"/>
      <c r="F364" s="43"/>
    </row>
    <row r="365" spans="1:6" ht="26.25" x14ac:dyDescent="0.4">
      <c r="A365" s="53"/>
      <c r="B365" s="43"/>
      <c r="C365" s="54"/>
      <c r="D365" s="43"/>
      <c r="E365" s="43"/>
      <c r="F365" s="43"/>
    </row>
    <row r="366" spans="1:6" ht="26.25" x14ac:dyDescent="0.4">
      <c r="A366" s="53"/>
      <c r="B366" s="43"/>
      <c r="C366" s="54"/>
      <c r="D366" s="43"/>
      <c r="E366" s="43"/>
      <c r="F366" s="43"/>
    </row>
    <row r="367" spans="1:6" ht="26.25" x14ac:dyDescent="0.4">
      <c r="A367" s="53"/>
      <c r="B367" s="43"/>
      <c r="C367" s="54"/>
      <c r="D367" s="43"/>
      <c r="E367" s="43"/>
      <c r="F367" s="43"/>
    </row>
    <row r="368" spans="1:6" ht="26.25" x14ac:dyDescent="0.4">
      <c r="A368" s="53"/>
      <c r="B368" s="43"/>
      <c r="C368" s="54"/>
      <c r="D368" s="43"/>
      <c r="E368" s="43"/>
      <c r="F368" s="43"/>
    </row>
    <row r="369" spans="1:6" ht="26.25" x14ac:dyDescent="0.4">
      <c r="A369" s="53"/>
      <c r="B369" s="43"/>
      <c r="C369" s="54"/>
      <c r="D369" s="43"/>
      <c r="E369" s="43"/>
      <c r="F369" s="43"/>
    </row>
    <row r="370" spans="1:6" ht="26.25" x14ac:dyDescent="0.4">
      <c r="A370" s="53"/>
      <c r="B370" s="43"/>
      <c r="C370" s="54"/>
      <c r="D370" s="43"/>
      <c r="E370" s="43"/>
      <c r="F370" s="43"/>
    </row>
    <row r="371" spans="1:6" ht="26.25" x14ac:dyDescent="0.4">
      <c r="A371" s="53"/>
      <c r="B371" s="43"/>
      <c r="C371" s="54"/>
      <c r="D371" s="43"/>
      <c r="E371" s="43"/>
      <c r="F371" s="43"/>
    </row>
    <row r="372" spans="1:6" ht="26.25" x14ac:dyDescent="0.4">
      <c r="A372" s="53"/>
      <c r="B372" s="43"/>
      <c r="C372" s="54"/>
      <c r="D372" s="43"/>
      <c r="E372" s="43"/>
      <c r="F372" s="43"/>
    </row>
    <row r="373" spans="1:6" ht="26.25" x14ac:dyDescent="0.4">
      <c r="A373" s="53"/>
      <c r="B373" s="43"/>
      <c r="C373" s="54"/>
      <c r="D373" s="43"/>
      <c r="E373" s="43"/>
      <c r="F373" s="43"/>
    </row>
    <row r="374" spans="1:6" ht="26.25" x14ac:dyDescent="0.4">
      <c r="A374" s="53"/>
      <c r="B374" s="43"/>
      <c r="C374" s="54"/>
      <c r="D374" s="43"/>
      <c r="E374" s="43"/>
      <c r="F374" s="43"/>
    </row>
    <row r="375" spans="1:6" ht="26.25" x14ac:dyDescent="0.4">
      <c r="A375" s="53"/>
      <c r="B375" s="43"/>
      <c r="C375" s="54"/>
      <c r="D375" s="43"/>
      <c r="E375" s="43"/>
      <c r="F375" s="43"/>
    </row>
    <row r="376" spans="1:6" ht="26.25" x14ac:dyDescent="0.4">
      <c r="A376" s="53"/>
      <c r="B376" s="43"/>
      <c r="C376" s="54"/>
      <c r="D376" s="43"/>
      <c r="E376" s="43"/>
      <c r="F376" s="43"/>
    </row>
    <row r="377" spans="1:6" ht="26.25" x14ac:dyDescent="0.4">
      <c r="A377" s="53"/>
      <c r="B377" s="43"/>
      <c r="C377" s="54"/>
      <c r="D377" s="43"/>
      <c r="E377" s="43"/>
      <c r="F377" s="43"/>
    </row>
    <row r="378" spans="1:6" ht="26.25" x14ac:dyDescent="0.4">
      <c r="A378" s="53"/>
      <c r="B378" s="43"/>
      <c r="C378" s="54"/>
      <c r="D378" s="43"/>
      <c r="E378" s="43"/>
      <c r="F378" s="43"/>
    </row>
    <row r="379" spans="1:6" ht="26.25" x14ac:dyDescent="0.4">
      <c r="A379" s="53"/>
      <c r="B379" s="43"/>
      <c r="C379" s="54"/>
      <c r="D379" s="43"/>
      <c r="E379" s="43"/>
      <c r="F379" s="43"/>
    </row>
    <row r="380" spans="1:6" ht="26.25" x14ac:dyDescent="0.4">
      <c r="A380" s="53"/>
      <c r="B380" s="43"/>
      <c r="C380" s="54"/>
      <c r="D380" s="43"/>
      <c r="E380" s="43"/>
      <c r="F380" s="43"/>
    </row>
    <row r="381" spans="1:6" ht="26.25" x14ac:dyDescent="0.4">
      <c r="A381" s="53"/>
      <c r="B381" s="43"/>
      <c r="C381" s="54"/>
      <c r="D381" s="43"/>
      <c r="E381" s="43"/>
      <c r="F381" s="43"/>
    </row>
    <row r="382" spans="1:6" ht="26.25" x14ac:dyDescent="0.4">
      <c r="A382" s="53"/>
      <c r="B382" s="43"/>
      <c r="C382" s="54"/>
      <c r="D382" s="43"/>
      <c r="E382" s="43"/>
      <c r="F382" s="43"/>
    </row>
    <row r="383" spans="1:6" ht="26.25" x14ac:dyDescent="0.4">
      <c r="A383" s="53"/>
      <c r="B383" s="43"/>
      <c r="C383" s="54"/>
      <c r="D383" s="43"/>
      <c r="E383" s="43"/>
      <c r="F383" s="43"/>
    </row>
    <row r="384" spans="1:6" ht="26.25" x14ac:dyDescent="0.4">
      <c r="A384" s="53"/>
      <c r="B384" s="43"/>
      <c r="C384" s="54"/>
      <c r="D384" s="43"/>
      <c r="E384" s="43"/>
      <c r="F384" s="43"/>
    </row>
    <row r="385" spans="1:6" ht="26.25" x14ac:dyDescent="0.4">
      <c r="A385" s="53"/>
      <c r="B385" s="43"/>
      <c r="C385" s="54"/>
      <c r="D385" s="43"/>
      <c r="E385" s="43"/>
      <c r="F385" s="43"/>
    </row>
    <row r="386" spans="1:6" ht="26.25" x14ac:dyDescent="0.4">
      <c r="A386" s="53"/>
      <c r="B386" s="43"/>
      <c r="C386" s="54"/>
      <c r="D386" s="43"/>
      <c r="E386" s="43"/>
      <c r="F386" s="43"/>
    </row>
    <row r="387" spans="1:6" ht="26.25" x14ac:dyDescent="0.4">
      <c r="A387" s="53"/>
      <c r="B387" s="43"/>
      <c r="C387" s="54"/>
      <c r="D387" s="43"/>
      <c r="E387" s="43"/>
      <c r="F387" s="43"/>
    </row>
    <row r="388" spans="1:6" ht="26.25" x14ac:dyDescent="0.4">
      <c r="A388" s="53"/>
      <c r="B388" s="43"/>
      <c r="C388" s="54"/>
      <c r="D388" s="43"/>
      <c r="E388" s="43"/>
      <c r="F388" s="43"/>
    </row>
    <row r="389" spans="1:6" ht="26.25" x14ac:dyDescent="0.4">
      <c r="A389" s="53"/>
      <c r="B389" s="43"/>
      <c r="C389" s="54"/>
      <c r="D389" s="43"/>
      <c r="E389" s="43"/>
      <c r="F389" s="43"/>
    </row>
    <row r="390" spans="1:6" ht="26.25" x14ac:dyDescent="0.4">
      <c r="A390" s="53"/>
      <c r="B390" s="43"/>
      <c r="C390" s="54"/>
      <c r="D390" s="43"/>
      <c r="E390" s="43"/>
      <c r="F390" s="43"/>
    </row>
    <row r="391" spans="1:6" ht="26.25" x14ac:dyDescent="0.4">
      <c r="A391" s="53"/>
      <c r="B391" s="43"/>
      <c r="C391" s="54"/>
      <c r="D391" s="43"/>
      <c r="E391" s="43"/>
      <c r="F391" s="43"/>
    </row>
    <row r="392" spans="1:6" ht="26.25" x14ac:dyDescent="0.4">
      <c r="A392" s="53"/>
      <c r="B392" s="43"/>
      <c r="C392" s="54"/>
      <c r="D392" s="43"/>
      <c r="E392" s="43"/>
      <c r="F392" s="43"/>
    </row>
    <row r="393" spans="1:6" ht="26.25" x14ac:dyDescent="0.4">
      <c r="A393" s="53"/>
      <c r="B393" s="43"/>
      <c r="C393" s="54"/>
      <c r="D393" s="43"/>
      <c r="E393" s="43"/>
      <c r="F393" s="43"/>
    </row>
    <row r="394" spans="1:6" ht="26.25" x14ac:dyDescent="0.4">
      <c r="A394" s="53"/>
      <c r="B394" s="43"/>
      <c r="C394" s="54"/>
      <c r="D394" s="43"/>
      <c r="E394" s="43"/>
      <c r="F394" s="43"/>
    </row>
    <row r="395" spans="1:6" ht="26.25" x14ac:dyDescent="0.4">
      <c r="A395" s="53"/>
      <c r="B395" s="43"/>
      <c r="C395" s="54"/>
      <c r="D395" s="43"/>
      <c r="E395" s="43"/>
      <c r="F395" s="43"/>
    </row>
    <row r="396" spans="1:6" ht="26.25" x14ac:dyDescent="0.4">
      <c r="A396" s="53"/>
      <c r="B396" s="43"/>
      <c r="C396" s="54"/>
      <c r="D396" s="43"/>
      <c r="E396" s="43"/>
      <c r="F396" s="43"/>
    </row>
    <row r="397" spans="1:6" ht="26.25" x14ac:dyDescent="0.4">
      <c r="A397" s="53"/>
      <c r="B397" s="43"/>
      <c r="C397" s="54"/>
      <c r="D397" s="43"/>
      <c r="E397" s="43"/>
      <c r="F397" s="43"/>
    </row>
    <row r="398" spans="1:6" ht="26.25" x14ac:dyDescent="0.4">
      <c r="A398" s="53"/>
      <c r="B398" s="43"/>
      <c r="C398" s="54"/>
      <c r="D398" s="43"/>
      <c r="E398" s="43"/>
      <c r="F398" s="43"/>
    </row>
    <row r="399" spans="1:6" ht="26.25" x14ac:dyDescent="0.4">
      <c r="A399" s="53"/>
      <c r="B399" s="43"/>
      <c r="C399" s="54"/>
      <c r="D399" s="43"/>
      <c r="E399" s="43"/>
      <c r="F399" s="43"/>
    </row>
    <row r="400" spans="1:6" ht="26.25" x14ac:dyDescent="0.4">
      <c r="A400" s="53"/>
      <c r="B400" s="43"/>
      <c r="C400" s="54"/>
      <c r="D400" s="43"/>
      <c r="E400" s="43"/>
      <c r="F400" s="43"/>
    </row>
    <row r="401" spans="1:6" ht="26.25" x14ac:dyDescent="0.4">
      <c r="A401" s="53"/>
      <c r="B401" s="43"/>
      <c r="C401" s="54"/>
      <c r="D401" s="43"/>
      <c r="E401" s="43"/>
      <c r="F401" s="43"/>
    </row>
    <row r="402" spans="1:6" ht="26.25" x14ac:dyDescent="0.4">
      <c r="A402" s="53"/>
      <c r="B402" s="43"/>
      <c r="C402" s="54"/>
      <c r="D402" s="43"/>
      <c r="E402" s="43"/>
      <c r="F402" s="43"/>
    </row>
    <row r="403" spans="1:6" ht="26.25" x14ac:dyDescent="0.4">
      <c r="A403" s="53"/>
      <c r="B403" s="43"/>
      <c r="C403" s="54"/>
      <c r="D403" s="43"/>
      <c r="E403" s="43"/>
      <c r="F403" s="43"/>
    </row>
    <row r="404" spans="1:6" ht="26.25" x14ac:dyDescent="0.4">
      <c r="A404" s="53"/>
      <c r="B404" s="43"/>
      <c r="C404" s="54"/>
      <c r="D404" s="43"/>
      <c r="E404" s="43"/>
      <c r="F404" s="43"/>
    </row>
    <row r="405" spans="1:6" ht="26.25" x14ac:dyDescent="0.4">
      <c r="A405" s="53"/>
      <c r="B405" s="43"/>
      <c r="C405" s="54"/>
      <c r="D405" s="43"/>
      <c r="E405" s="43"/>
      <c r="F405" s="43"/>
    </row>
    <row r="406" spans="1:6" ht="26.25" x14ac:dyDescent="0.4">
      <c r="A406" s="53"/>
      <c r="B406" s="43"/>
      <c r="C406" s="54"/>
      <c r="D406" s="43"/>
      <c r="E406" s="43"/>
      <c r="F406" s="43"/>
    </row>
    <row r="407" spans="1:6" ht="26.25" x14ac:dyDescent="0.4">
      <c r="A407" s="53"/>
      <c r="B407" s="43"/>
      <c r="C407" s="54"/>
      <c r="D407" s="43"/>
      <c r="E407" s="43"/>
      <c r="F407" s="43"/>
    </row>
    <row r="408" spans="1:6" ht="26.25" x14ac:dyDescent="0.4">
      <c r="A408" s="53"/>
      <c r="B408" s="43"/>
      <c r="C408" s="54"/>
      <c r="D408" s="43"/>
      <c r="E408" s="43"/>
      <c r="F408" s="43"/>
    </row>
    <row r="409" spans="1:6" ht="26.25" x14ac:dyDescent="0.4">
      <c r="A409" s="53"/>
      <c r="B409" s="43"/>
      <c r="C409" s="54"/>
      <c r="D409" s="43"/>
      <c r="E409" s="43"/>
      <c r="F409" s="43"/>
    </row>
    <row r="410" spans="1:6" ht="26.25" x14ac:dyDescent="0.4">
      <c r="A410" s="53"/>
      <c r="B410" s="43"/>
      <c r="C410" s="54"/>
      <c r="D410" s="43"/>
      <c r="E410" s="43"/>
      <c r="F410" s="43"/>
    </row>
    <row r="411" spans="1:6" ht="26.25" x14ac:dyDescent="0.4">
      <c r="A411" s="53"/>
      <c r="B411" s="43"/>
      <c r="C411" s="54"/>
      <c r="D411" s="43"/>
      <c r="E411" s="43"/>
      <c r="F411" s="43"/>
    </row>
    <row r="412" spans="1:6" ht="26.25" x14ac:dyDescent="0.4">
      <c r="A412" s="53"/>
      <c r="B412" s="43"/>
      <c r="C412" s="54"/>
      <c r="D412" s="43"/>
      <c r="E412" s="43"/>
      <c r="F412" s="43"/>
    </row>
    <row r="413" spans="1:6" ht="26.25" x14ac:dyDescent="0.4">
      <c r="A413" s="53"/>
      <c r="B413" s="43"/>
      <c r="C413" s="54"/>
      <c r="D413" s="43"/>
      <c r="E413" s="43"/>
      <c r="F413" s="43"/>
    </row>
    <row r="414" spans="1:6" ht="26.25" x14ac:dyDescent="0.4">
      <c r="A414" s="53"/>
      <c r="B414" s="43"/>
      <c r="C414" s="54"/>
      <c r="D414" s="43"/>
      <c r="E414" s="43"/>
      <c r="F414" s="43"/>
    </row>
    <row r="415" spans="1:6" ht="26.25" x14ac:dyDescent="0.4">
      <c r="A415" s="53"/>
      <c r="B415" s="43"/>
      <c r="C415" s="54"/>
      <c r="D415" s="43"/>
      <c r="E415" s="43"/>
      <c r="F415" s="43"/>
    </row>
    <row r="416" spans="1:6" ht="26.25" x14ac:dyDescent="0.4">
      <c r="A416" s="53"/>
      <c r="B416" s="43"/>
      <c r="C416" s="54"/>
      <c r="D416" s="43"/>
      <c r="E416" s="43"/>
      <c r="F416" s="43"/>
    </row>
    <row r="417" spans="1:6" ht="26.25" x14ac:dyDescent="0.4">
      <c r="A417" s="53"/>
      <c r="B417" s="43"/>
      <c r="C417" s="54"/>
      <c r="D417" s="43"/>
      <c r="E417" s="43"/>
      <c r="F417" s="43"/>
    </row>
    <row r="418" spans="1:6" ht="26.25" x14ac:dyDescent="0.4">
      <c r="A418" s="53"/>
      <c r="B418" s="43"/>
      <c r="C418" s="54"/>
      <c r="D418" s="43"/>
      <c r="E418" s="43"/>
      <c r="F418" s="43"/>
    </row>
    <row r="419" spans="1:6" ht="26.25" x14ac:dyDescent="0.4">
      <c r="A419" s="53"/>
      <c r="B419" s="43"/>
      <c r="C419" s="54"/>
      <c r="D419" s="43"/>
      <c r="E419" s="43"/>
      <c r="F419" s="43"/>
    </row>
    <row r="420" spans="1:6" ht="26.25" x14ac:dyDescent="0.4">
      <c r="A420" s="53"/>
      <c r="B420" s="43"/>
      <c r="C420" s="54"/>
      <c r="D420" s="43"/>
      <c r="E420" s="43"/>
      <c r="F420" s="43"/>
    </row>
    <row r="421" spans="1:6" ht="26.25" x14ac:dyDescent="0.4">
      <c r="A421" s="53"/>
      <c r="B421" s="43"/>
      <c r="C421" s="54"/>
      <c r="D421" s="43"/>
      <c r="E421" s="43"/>
      <c r="F421" s="43"/>
    </row>
    <row r="422" spans="1:6" ht="26.25" x14ac:dyDescent="0.4">
      <c r="A422" s="53"/>
      <c r="B422" s="43"/>
      <c r="C422" s="54"/>
      <c r="D422" s="43"/>
      <c r="E422" s="43"/>
      <c r="F422" s="43"/>
    </row>
    <row r="423" spans="1:6" ht="26.25" x14ac:dyDescent="0.4">
      <c r="A423" s="53"/>
      <c r="B423" s="43"/>
      <c r="C423" s="54"/>
      <c r="D423" s="43"/>
      <c r="E423" s="43"/>
      <c r="F423" s="43"/>
    </row>
    <row r="424" spans="1:6" ht="26.25" x14ac:dyDescent="0.4">
      <c r="A424" s="53"/>
      <c r="B424" s="43"/>
      <c r="C424" s="54"/>
      <c r="D424" s="43"/>
      <c r="E424" s="43"/>
      <c r="F424" s="43"/>
    </row>
    <row r="425" spans="1:6" ht="26.25" x14ac:dyDescent="0.4">
      <c r="A425" s="53"/>
      <c r="B425" s="43"/>
      <c r="C425" s="54"/>
      <c r="D425" s="43"/>
      <c r="E425" s="43"/>
      <c r="F425" s="43"/>
    </row>
    <row r="426" spans="1:6" ht="26.25" x14ac:dyDescent="0.4">
      <c r="A426" s="53"/>
      <c r="B426" s="43"/>
      <c r="C426" s="54"/>
      <c r="D426" s="43"/>
      <c r="E426" s="43"/>
      <c r="F426" s="43"/>
    </row>
    <row r="427" spans="1:6" ht="26.25" x14ac:dyDescent="0.4">
      <c r="A427" s="53"/>
      <c r="B427" s="43"/>
      <c r="C427" s="54"/>
      <c r="D427" s="43"/>
      <c r="E427" s="43"/>
      <c r="F427" s="43"/>
    </row>
    <row r="428" spans="1:6" ht="26.25" x14ac:dyDescent="0.4">
      <c r="A428" s="53"/>
      <c r="B428" s="43"/>
      <c r="C428" s="54"/>
      <c r="D428" s="43"/>
      <c r="E428" s="43"/>
      <c r="F428" s="43"/>
    </row>
    <row r="429" spans="1:6" ht="26.25" x14ac:dyDescent="0.4">
      <c r="A429" s="53"/>
      <c r="B429" s="43"/>
      <c r="C429" s="54"/>
      <c r="D429" s="43"/>
      <c r="E429" s="43"/>
      <c r="F429" s="43"/>
    </row>
    <row r="430" spans="1:6" ht="26.25" x14ac:dyDescent="0.4">
      <c r="A430" s="53"/>
      <c r="B430" s="43"/>
      <c r="C430" s="54"/>
      <c r="D430" s="43"/>
      <c r="E430" s="43"/>
      <c r="F430" s="43"/>
    </row>
    <row r="431" spans="1:6" ht="26.25" x14ac:dyDescent="0.4">
      <c r="A431" s="53"/>
      <c r="B431" s="43"/>
      <c r="C431" s="54"/>
      <c r="D431" s="43"/>
      <c r="E431" s="43"/>
      <c r="F431" s="43"/>
    </row>
    <row r="432" spans="1:6" ht="26.25" x14ac:dyDescent="0.4">
      <c r="A432" s="53"/>
      <c r="B432" s="43"/>
      <c r="C432" s="54"/>
      <c r="D432" s="43"/>
      <c r="E432" s="43"/>
      <c r="F432" s="43"/>
    </row>
    <row r="433" spans="1:6" ht="26.25" x14ac:dyDescent="0.4">
      <c r="A433" s="53"/>
      <c r="B433" s="43"/>
      <c r="C433" s="54"/>
      <c r="D433" s="43"/>
      <c r="E433" s="43"/>
      <c r="F433" s="43"/>
    </row>
    <row r="434" spans="1:6" ht="26.25" x14ac:dyDescent="0.4">
      <c r="A434" s="53"/>
      <c r="B434" s="43"/>
      <c r="C434" s="54"/>
      <c r="D434" s="43"/>
      <c r="E434" s="43"/>
      <c r="F434" s="43"/>
    </row>
    <row r="435" spans="1:6" ht="26.25" x14ac:dyDescent="0.4">
      <c r="A435" s="53"/>
      <c r="B435" s="43"/>
      <c r="C435" s="54"/>
      <c r="D435" s="43"/>
      <c r="E435" s="43"/>
      <c r="F435" s="43"/>
    </row>
    <row r="436" spans="1:6" ht="26.25" x14ac:dyDescent="0.4">
      <c r="A436" s="53"/>
      <c r="B436" s="43"/>
      <c r="C436" s="54"/>
      <c r="D436" s="43"/>
      <c r="E436" s="43"/>
      <c r="F436" s="43"/>
    </row>
    <row r="437" spans="1:6" ht="26.25" x14ac:dyDescent="0.4">
      <c r="A437" s="53"/>
      <c r="B437" s="43"/>
      <c r="C437" s="54"/>
      <c r="D437" s="43"/>
      <c r="E437" s="43"/>
      <c r="F437" s="43"/>
    </row>
    <row r="438" spans="1:6" ht="26.25" x14ac:dyDescent="0.4">
      <c r="A438" s="53"/>
      <c r="B438" s="43"/>
      <c r="C438" s="54"/>
      <c r="D438" s="43"/>
      <c r="E438" s="43"/>
      <c r="F438" s="43"/>
    </row>
    <row r="439" spans="1:6" ht="26.25" x14ac:dyDescent="0.4">
      <c r="A439" s="53"/>
      <c r="B439" s="43"/>
      <c r="C439" s="54"/>
      <c r="D439" s="43"/>
      <c r="E439" s="43"/>
      <c r="F439" s="43"/>
    </row>
    <row r="440" spans="1:6" ht="26.25" x14ac:dyDescent="0.4">
      <c r="A440" s="53"/>
      <c r="B440" s="43"/>
      <c r="C440" s="54"/>
      <c r="D440" s="43"/>
      <c r="E440" s="43"/>
      <c r="F440" s="43"/>
    </row>
    <row r="441" spans="1:6" ht="26.25" x14ac:dyDescent="0.4">
      <c r="A441" s="53"/>
      <c r="B441" s="43"/>
      <c r="C441" s="54"/>
      <c r="D441" s="43"/>
      <c r="E441" s="43"/>
      <c r="F441" s="43"/>
    </row>
    <row r="442" spans="1:6" ht="26.25" x14ac:dyDescent="0.4">
      <c r="A442" s="53"/>
      <c r="B442" s="43"/>
      <c r="C442" s="54"/>
      <c r="D442" s="43"/>
      <c r="E442" s="43"/>
      <c r="F442" s="43"/>
    </row>
    <row r="443" spans="1:6" ht="26.25" x14ac:dyDescent="0.4">
      <c r="A443" s="53"/>
      <c r="B443" s="43"/>
      <c r="C443" s="54"/>
      <c r="D443" s="43"/>
      <c r="E443" s="43"/>
      <c r="F443" s="43"/>
    </row>
    <row r="444" spans="1:6" ht="26.25" x14ac:dyDescent="0.4">
      <c r="A444" s="53"/>
      <c r="B444" s="43"/>
      <c r="C444" s="54"/>
      <c r="D444" s="43"/>
      <c r="E444" s="43"/>
      <c r="F444" s="43"/>
    </row>
    <row r="445" spans="1:6" ht="26.25" x14ac:dyDescent="0.4">
      <c r="A445" s="53"/>
      <c r="B445" s="43"/>
      <c r="C445" s="54"/>
      <c r="D445" s="43"/>
      <c r="E445" s="43"/>
      <c r="F445" s="43"/>
    </row>
    <row r="446" spans="1:6" ht="26.25" x14ac:dyDescent="0.4">
      <c r="A446" s="53"/>
      <c r="B446" s="43"/>
      <c r="C446" s="54"/>
      <c r="D446" s="43"/>
      <c r="E446" s="43"/>
      <c r="F446" s="43"/>
    </row>
    <row r="447" spans="1:6" ht="26.25" x14ac:dyDescent="0.4">
      <c r="A447" s="53"/>
      <c r="B447" s="43"/>
      <c r="C447" s="54"/>
      <c r="D447" s="43"/>
      <c r="E447" s="43"/>
      <c r="F447" s="43"/>
    </row>
    <row r="448" spans="1:6" ht="26.25" x14ac:dyDescent="0.4">
      <c r="A448" s="53"/>
      <c r="B448" s="43"/>
      <c r="C448" s="54"/>
      <c r="D448" s="43"/>
      <c r="E448" s="43"/>
      <c r="F448" s="43"/>
    </row>
    <row r="449" spans="1:6" ht="26.25" x14ac:dyDescent="0.4">
      <c r="A449" s="53"/>
      <c r="B449" s="43"/>
      <c r="C449" s="54"/>
      <c r="D449" s="43"/>
      <c r="E449" s="43"/>
      <c r="F449" s="43"/>
    </row>
    <row r="450" spans="1:6" ht="26.25" x14ac:dyDescent="0.4">
      <c r="A450" s="53"/>
      <c r="B450" s="43"/>
      <c r="C450" s="54"/>
      <c r="D450" s="43"/>
      <c r="E450" s="43"/>
      <c r="F450" s="43"/>
    </row>
    <row r="451" spans="1:6" ht="26.25" x14ac:dyDescent="0.4">
      <c r="A451" s="53"/>
      <c r="B451" s="43"/>
      <c r="C451" s="54"/>
      <c r="D451" s="43"/>
      <c r="E451" s="43"/>
      <c r="F451" s="43"/>
    </row>
    <row r="452" spans="1:6" ht="26.25" x14ac:dyDescent="0.4">
      <c r="A452" s="53"/>
      <c r="B452" s="43"/>
      <c r="C452" s="54"/>
      <c r="D452" s="43"/>
      <c r="E452" s="43"/>
      <c r="F452" s="43"/>
    </row>
    <row r="453" spans="1:6" ht="26.25" x14ac:dyDescent="0.4">
      <c r="A453" s="53"/>
      <c r="B453" s="43"/>
      <c r="C453" s="54"/>
      <c r="D453" s="43"/>
      <c r="E453" s="43"/>
      <c r="F453" s="43"/>
    </row>
    <row r="454" spans="1:6" ht="26.25" x14ac:dyDescent="0.4">
      <c r="A454" s="53"/>
      <c r="B454" s="43"/>
      <c r="C454" s="54"/>
      <c r="D454" s="43"/>
      <c r="E454" s="43"/>
      <c r="F454" s="43"/>
    </row>
    <row r="455" spans="1:6" ht="26.25" x14ac:dyDescent="0.4">
      <c r="A455" s="53"/>
      <c r="B455" s="43"/>
      <c r="C455" s="54"/>
      <c r="D455" s="43"/>
      <c r="E455" s="43"/>
      <c r="F455" s="43"/>
    </row>
    <row r="456" spans="1:6" ht="26.25" x14ac:dyDescent="0.4">
      <c r="A456" s="53"/>
      <c r="B456" s="43"/>
      <c r="C456" s="54"/>
      <c r="D456" s="43"/>
      <c r="E456" s="43"/>
      <c r="F456" s="43"/>
    </row>
    <row r="457" spans="1:6" ht="26.25" x14ac:dyDescent="0.4">
      <c r="A457" s="53"/>
      <c r="B457" s="43"/>
      <c r="C457" s="54"/>
      <c r="D457" s="43"/>
      <c r="E457" s="43"/>
      <c r="F457" s="43"/>
    </row>
    <row r="458" spans="1:6" ht="26.25" x14ac:dyDescent="0.4">
      <c r="A458" s="53"/>
      <c r="B458" s="43"/>
      <c r="C458" s="54"/>
      <c r="D458" s="43"/>
      <c r="E458" s="43"/>
      <c r="F458" s="43"/>
    </row>
    <row r="459" spans="1:6" ht="26.25" x14ac:dyDescent="0.4">
      <c r="A459" s="53"/>
      <c r="B459" s="43"/>
      <c r="C459" s="54"/>
      <c r="D459" s="43"/>
      <c r="E459" s="43"/>
      <c r="F459" s="43"/>
    </row>
    <row r="460" spans="1:6" ht="26.25" x14ac:dyDescent="0.4">
      <c r="A460" s="53"/>
      <c r="B460" s="43"/>
      <c r="C460" s="54"/>
      <c r="D460" s="43"/>
      <c r="E460" s="43"/>
      <c r="F460" s="43"/>
    </row>
    <row r="461" spans="1:6" ht="26.25" x14ac:dyDescent="0.4">
      <c r="A461" s="53"/>
      <c r="B461" s="43"/>
      <c r="C461" s="54"/>
      <c r="D461" s="43"/>
      <c r="E461" s="43"/>
      <c r="F461" s="43"/>
    </row>
    <row r="462" spans="1:6" ht="26.25" x14ac:dyDescent="0.4">
      <c r="A462" s="53"/>
      <c r="B462" s="43"/>
      <c r="C462" s="54"/>
      <c r="D462" s="43"/>
      <c r="E462" s="43"/>
      <c r="F462" s="43"/>
    </row>
    <row r="463" spans="1:6" ht="26.25" x14ac:dyDescent="0.4">
      <c r="A463" s="53"/>
      <c r="B463" s="43"/>
      <c r="C463" s="54"/>
      <c r="D463" s="43"/>
      <c r="E463" s="43"/>
      <c r="F463" s="43"/>
    </row>
    <row r="464" spans="1:6" ht="26.25" x14ac:dyDescent="0.4">
      <c r="A464" s="53"/>
      <c r="B464" s="43"/>
      <c r="C464" s="54"/>
      <c r="D464" s="43"/>
      <c r="E464" s="43"/>
      <c r="F464" s="43"/>
    </row>
    <row r="465" spans="1:6" ht="26.25" x14ac:dyDescent="0.4">
      <c r="A465" s="53"/>
      <c r="B465" s="43"/>
      <c r="C465" s="54"/>
      <c r="D465" s="43"/>
      <c r="E465" s="43"/>
      <c r="F465" s="43"/>
    </row>
    <row r="466" spans="1:6" ht="26.25" x14ac:dyDescent="0.4">
      <c r="A466" s="53"/>
      <c r="B466" s="43"/>
      <c r="C466" s="54"/>
      <c r="D466" s="43"/>
      <c r="E466" s="43"/>
      <c r="F466" s="43"/>
    </row>
    <row r="467" spans="1:6" ht="26.25" x14ac:dyDescent="0.4">
      <c r="A467" s="53"/>
      <c r="B467" s="43"/>
      <c r="C467" s="54"/>
      <c r="D467" s="43"/>
      <c r="E467" s="43"/>
      <c r="F467" s="43"/>
    </row>
    <row r="468" spans="1:6" ht="26.25" x14ac:dyDescent="0.4">
      <c r="A468" s="53"/>
      <c r="B468" s="43"/>
      <c r="C468" s="54"/>
      <c r="D468" s="43"/>
      <c r="E468" s="43"/>
      <c r="F468" s="43"/>
    </row>
    <row r="469" spans="1:6" ht="26.25" x14ac:dyDescent="0.4">
      <c r="A469" s="53"/>
      <c r="B469" s="43"/>
      <c r="C469" s="54"/>
      <c r="D469" s="43"/>
      <c r="E469" s="43"/>
      <c r="F469" s="43"/>
    </row>
    <row r="470" spans="1:6" ht="26.25" x14ac:dyDescent="0.4">
      <c r="A470" s="53"/>
      <c r="B470" s="43"/>
      <c r="C470" s="54"/>
      <c r="D470" s="43"/>
      <c r="E470" s="43"/>
      <c r="F470" s="43"/>
    </row>
    <row r="471" spans="1:6" ht="26.25" x14ac:dyDescent="0.4">
      <c r="A471" s="53"/>
      <c r="B471" s="43"/>
      <c r="C471" s="54"/>
      <c r="D471" s="43"/>
      <c r="E471" s="43"/>
      <c r="F471" s="43"/>
    </row>
    <row r="472" spans="1:6" ht="26.25" x14ac:dyDescent="0.4">
      <c r="A472" s="53"/>
      <c r="B472" s="43"/>
      <c r="C472" s="54"/>
      <c r="D472" s="43"/>
      <c r="E472" s="43"/>
      <c r="F472" s="43"/>
    </row>
    <row r="473" spans="1:6" ht="26.25" x14ac:dyDescent="0.4">
      <c r="A473" s="53"/>
      <c r="B473" s="43"/>
      <c r="C473" s="54"/>
      <c r="D473" s="43"/>
      <c r="E473" s="43"/>
      <c r="F473" s="43"/>
    </row>
    <row r="474" spans="1:6" ht="26.25" x14ac:dyDescent="0.4">
      <c r="A474" s="53"/>
      <c r="B474" s="43"/>
      <c r="C474" s="54"/>
      <c r="D474" s="43"/>
      <c r="E474" s="43"/>
      <c r="F474" s="43"/>
    </row>
    <row r="475" spans="1:6" ht="26.25" x14ac:dyDescent="0.4">
      <c r="A475" s="53"/>
      <c r="B475" s="43"/>
      <c r="C475" s="54"/>
      <c r="D475" s="43"/>
      <c r="E475" s="43"/>
      <c r="F475" s="43"/>
    </row>
  </sheetData>
  <sheetProtection formatCells="0" formatColumns="0" formatRows="0" insertColumns="0" insertRows="0" insertHyperlinks="0" deleteColumns="0" deleteRows="0" sort="0" autoFilter="0" pivotTables="0"/>
  <mergeCells count="1">
    <mergeCell ref="A1:B1"/>
  </mergeCells>
  <pageMargins left="0.45" right="0.45" top="0.5" bottom="0.5" header="0" footer="0.25"/>
  <pageSetup paperSize="9" orientation="portrait" horizontalDpi="1200" verticalDpi="1200" r:id="rId1"/>
  <headerFoot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</sheetPr>
  <dimension ref="A1:E235"/>
  <sheetViews>
    <sheetView workbookViewId="0">
      <pane ySplit="2" topLeftCell="A3" activePane="bottomLeft" state="frozen"/>
      <selection activeCell="K39" sqref="K39"/>
      <selection pane="bottomLeft" activeCell="E2" sqref="E2"/>
    </sheetView>
  </sheetViews>
  <sheetFormatPr defaultRowHeight="12.75" x14ac:dyDescent="0.2"/>
  <cols>
    <col min="1" max="1" width="18.5703125" style="11" customWidth="1"/>
    <col min="2" max="2" width="74" style="11" customWidth="1"/>
    <col min="3" max="3" width="29.140625" style="8" customWidth="1"/>
  </cols>
  <sheetData>
    <row r="1" spans="1:5" ht="41.25" customHeight="1" x14ac:dyDescent="0.35">
      <c r="A1" s="177" t="s">
        <v>97</v>
      </c>
      <c r="B1" s="177"/>
      <c r="C1" s="125"/>
      <c r="D1" s="126"/>
      <c r="E1" s="126"/>
    </row>
    <row r="2" spans="1:5" ht="26.25" x14ac:dyDescent="0.35">
      <c r="A2" s="18" t="s">
        <v>20</v>
      </c>
      <c r="B2" s="18" t="s">
        <v>6</v>
      </c>
      <c r="C2" s="19" t="s">
        <v>380</v>
      </c>
      <c r="D2" s="126"/>
      <c r="E2" s="126"/>
    </row>
    <row r="3" spans="1:5" ht="27" thickBot="1" x14ac:dyDescent="0.4">
      <c r="A3" s="131"/>
      <c r="B3" s="131"/>
      <c r="C3" s="140"/>
      <c r="D3" s="126"/>
      <c r="E3" s="126"/>
    </row>
    <row r="4" spans="1:5" ht="27" thickTop="1" x14ac:dyDescent="0.35">
      <c r="A4" s="138">
        <v>1.1000000000000001</v>
      </c>
      <c r="B4" s="138" t="s">
        <v>304</v>
      </c>
      <c r="C4" s="139" t="s">
        <v>21</v>
      </c>
      <c r="D4" s="126"/>
      <c r="E4" s="126"/>
    </row>
    <row r="5" spans="1:5" ht="26.25" x14ac:dyDescent="0.35">
      <c r="A5" s="20"/>
      <c r="B5" s="20" t="s">
        <v>231</v>
      </c>
      <c r="C5" s="135">
        <v>3</v>
      </c>
      <c r="D5" s="126"/>
      <c r="E5" s="126"/>
    </row>
    <row r="6" spans="1:5" ht="26.25" x14ac:dyDescent="0.35">
      <c r="A6" s="21">
        <v>1.1000000000000001</v>
      </c>
      <c r="B6" s="21" t="s">
        <v>304</v>
      </c>
      <c r="C6" s="134" t="s">
        <v>0</v>
      </c>
      <c r="D6" s="126"/>
      <c r="E6" s="126"/>
    </row>
    <row r="7" spans="1:5" ht="26.25" x14ac:dyDescent="0.35">
      <c r="A7" s="20"/>
      <c r="B7" s="20" t="s">
        <v>231</v>
      </c>
      <c r="C7" s="135">
        <v>11</v>
      </c>
      <c r="D7" s="126"/>
      <c r="E7" s="126"/>
    </row>
    <row r="8" spans="1:5" ht="26.25" x14ac:dyDescent="0.35">
      <c r="A8" s="20"/>
      <c r="B8" s="20"/>
      <c r="C8" s="133"/>
      <c r="D8" s="126"/>
      <c r="E8" s="126"/>
    </row>
    <row r="9" spans="1:5" ht="26.25" x14ac:dyDescent="0.35">
      <c r="A9" s="25">
        <v>1.2</v>
      </c>
      <c r="B9" s="25" t="s">
        <v>305</v>
      </c>
      <c r="C9" s="134" t="s">
        <v>21</v>
      </c>
      <c r="D9" s="126"/>
      <c r="E9" s="126"/>
    </row>
    <row r="10" spans="1:5" ht="26.25" x14ac:dyDescent="0.35">
      <c r="A10" s="20"/>
      <c r="B10" s="128" t="s">
        <v>306</v>
      </c>
      <c r="C10" s="135">
        <v>3</v>
      </c>
      <c r="D10" s="126"/>
      <c r="E10" s="126"/>
    </row>
    <row r="11" spans="1:5" ht="26.25" x14ac:dyDescent="0.35">
      <c r="A11" s="21">
        <v>1.2</v>
      </c>
      <c r="B11" s="21" t="s">
        <v>305</v>
      </c>
      <c r="C11" s="134" t="s">
        <v>0</v>
      </c>
      <c r="D11" s="126"/>
      <c r="E11" s="126"/>
    </row>
    <row r="12" spans="1:5" ht="26.25" x14ac:dyDescent="0.35">
      <c r="A12" s="20"/>
      <c r="B12" s="128" t="s">
        <v>306</v>
      </c>
      <c r="C12" s="135">
        <v>12</v>
      </c>
      <c r="D12" s="126"/>
      <c r="E12" s="126"/>
    </row>
    <row r="13" spans="1:5" ht="26.25" x14ac:dyDescent="0.35">
      <c r="A13" s="20"/>
      <c r="B13" s="20"/>
      <c r="C13" s="135"/>
      <c r="D13" s="126"/>
      <c r="E13" s="126"/>
    </row>
    <row r="14" spans="1:5" ht="26.25" x14ac:dyDescent="0.35">
      <c r="A14" s="21">
        <v>1.3</v>
      </c>
      <c r="B14" s="21" t="s">
        <v>307</v>
      </c>
      <c r="C14" s="134" t="s">
        <v>21</v>
      </c>
      <c r="D14" s="126"/>
      <c r="E14" s="126"/>
    </row>
    <row r="15" spans="1:5" ht="26.25" x14ac:dyDescent="0.35">
      <c r="A15" s="20"/>
      <c r="B15" s="20" t="s">
        <v>308</v>
      </c>
      <c r="C15" s="135">
        <v>3</v>
      </c>
      <c r="D15" s="126"/>
      <c r="E15" s="126"/>
    </row>
    <row r="16" spans="1:5" ht="26.25" x14ac:dyDescent="0.35">
      <c r="A16" s="21">
        <v>1.3</v>
      </c>
      <c r="B16" s="21" t="s">
        <v>307</v>
      </c>
      <c r="C16" s="134" t="s">
        <v>0</v>
      </c>
      <c r="D16" s="126"/>
      <c r="E16" s="126"/>
    </row>
    <row r="17" spans="1:5" ht="26.25" x14ac:dyDescent="0.35">
      <c r="A17" s="20"/>
      <c r="B17" s="20" t="s">
        <v>308</v>
      </c>
      <c r="C17" s="135">
        <v>11</v>
      </c>
      <c r="D17" s="126"/>
      <c r="E17" s="126"/>
    </row>
    <row r="18" spans="1:5" ht="26.25" x14ac:dyDescent="0.35">
      <c r="A18" s="20"/>
      <c r="B18" s="20"/>
      <c r="C18" s="133"/>
      <c r="D18" s="126"/>
      <c r="E18" s="126"/>
    </row>
    <row r="19" spans="1:5" ht="26.25" x14ac:dyDescent="0.35">
      <c r="A19" s="25">
        <v>1.4</v>
      </c>
      <c r="B19" s="25" t="s">
        <v>309</v>
      </c>
      <c r="C19" s="136" t="s">
        <v>21</v>
      </c>
      <c r="D19" s="126"/>
      <c r="E19" s="126"/>
    </row>
    <row r="20" spans="1:5" ht="26.25" x14ac:dyDescent="0.35">
      <c r="A20" s="20"/>
      <c r="B20" s="128" t="s">
        <v>310</v>
      </c>
      <c r="C20" s="135">
        <v>3</v>
      </c>
      <c r="D20" s="126"/>
      <c r="E20" s="126"/>
    </row>
    <row r="21" spans="1:5" ht="26.25" x14ac:dyDescent="0.35">
      <c r="A21" s="21">
        <v>1.4</v>
      </c>
      <c r="B21" s="21" t="s">
        <v>309</v>
      </c>
      <c r="C21" s="134" t="s">
        <v>0</v>
      </c>
      <c r="D21" s="126"/>
      <c r="E21" s="126"/>
    </row>
    <row r="22" spans="1:5" ht="26.25" x14ac:dyDescent="0.35">
      <c r="A22" s="20"/>
      <c r="B22" s="128" t="s">
        <v>310</v>
      </c>
      <c r="C22" s="135">
        <v>10</v>
      </c>
      <c r="D22" s="126"/>
      <c r="E22" s="126"/>
    </row>
    <row r="23" spans="1:5" ht="26.25" x14ac:dyDescent="0.35">
      <c r="A23" s="20"/>
      <c r="B23" s="20"/>
      <c r="C23" s="133"/>
      <c r="D23" s="126"/>
      <c r="E23" s="126"/>
    </row>
    <row r="24" spans="1:5" ht="26.25" x14ac:dyDescent="0.35">
      <c r="A24" s="25">
        <v>1.5</v>
      </c>
      <c r="B24" s="129" t="s">
        <v>311</v>
      </c>
      <c r="C24" s="136" t="s">
        <v>21</v>
      </c>
      <c r="D24" s="126"/>
      <c r="E24" s="126"/>
    </row>
    <row r="25" spans="1:5" ht="26.25" x14ac:dyDescent="0.35">
      <c r="A25" s="20"/>
      <c r="B25" s="20" t="s">
        <v>173</v>
      </c>
      <c r="C25" s="135">
        <v>3</v>
      </c>
      <c r="D25" s="126"/>
      <c r="E25" s="126"/>
    </row>
    <row r="26" spans="1:5" ht="26.25" x14ac:dyDescent="0.35">
      <c r="A26" s="21">
        <v>1.5</v>
      </c>
      <c r="B26" s="130" t="s">
        <v>311</v>
      </c>
      <c r="C26" s="134" t="s">
        <v>0</v>
      </c>
      <c r="D26" s="126"/>
      <c r="E26" s="126"/>
    </row>
    <row r="27" spans="1:5" ht="26.25" x14ac:dyDescent="0.35">
      <c r="A27" s="20"/>
      <c r="B27" s="20" t="s">
        <v>173</v>
      </c>
      <c r="C27" s="135">
        <v>11</v>
      </c>
      <c r="D27" s="126"/>
      <c r="E27" s="126"/>
    </row>
    <row r="28" spans="1:5" ht="26.25" x14ac:dyDescent="0.35">
      <c r="A28" s="20"/>
      <c r="B28" s="20"/>
      <c r="C28" s="133"/>
      <c r="D28" s="126"/>
      <c r="E28" s="126"/>
    </row>
    <row r="29" spans="1:5" ht="26.25" x14ac:dyDescent="0.35">
      <c r="A29" s="21">
        <v>1.6</v>
      </c>
      <c r="B29" s="21" t="s">
        <v>312</v>
      </c>
      <c r="C29" s="136" t="s">
        <v>21</v>
      </c>
      <c r="D29" s="126"/>
      <c r="E29" s="126"/>
    </row>
    <row r="30" spans="1:5" ht="26.25" x14ac:dyDescent="0.35">
      <c r="A30" s="20"/>
      <c r="B30" s="128" t="s">
        <v>231</v>
      </c>
      <c r="C30" s="135">
        <v>2</v>
      </c>
      <c r="D30" s="126"/>
      <c r="E30" s="126"/>
    </row>
    <row r="31" spans="1:5" ht="26.25" x14ac:dyDescent="0.35">
      <c r="A31" s="20"/>
      <c r="B31" s="128" t="s">
        <v>173</v>
      </c>
      <c r="C31" s="135">
        <v>2.5</v>
      </c>
      <c r="D31" s="126"/>
      <c r="E31" s="126"/>
    </row>
    <row r="32" spans="1:5" ht="26.25" x14ac:dyDescent="0.35">
      <c r="A32" s="20"/>
      <c r="B32" s="128" t="s">
        <v>167</v>
      </c>
      <c r="C32" s="135">
        <v>3</v>
      </c>
      <c r="D32" s="126"/>
      <c r="E32" s="126"/>
    </row>
    <row r="33" spans="1:5" ht="26.25" x14ac:dyDescent="0.35">
      <c r="A33" s="20"/>
      <c r="B33" s="128" t="s">
        <v>164</v>
      </c>
      <c r="C33" s="135">
        <f>C32+0.5</f>
        <v>3.5</v>
      </c>
      <c r="D33" s="126"/>
      <c r="E33" s="126"/>
    </row>
    <row r="34" spans="1:5" ht="26.25" x14ac:dyDescent="0.35">
      <c r="A34" s="20"/>
      <c r="B34" s="128" t="s">
        <v>10</v>
      </c>
      <c r="C34" s="135">
        <f t="shared" ref="C34:C46" si="0">C33+0.5</f>
        <v>4</v>
      </c>
      <c r="D34" s="126"/>
      <c r="E34" s="126"/>
    </row>
    <row r="35" spans="1:5" ht="26.25" x14ac:dyDescent="0.35">
      <c r="A35" s="20"/>
      <c r="B35" s="128" t="s">
        <v>7</v>
      </c>
      <c r="C35" s="135">
        <f t="shared" si="0"/>
        <v>4.5</v>
      </c>
      <c r="D35" s="126"/>
      <c r="E35" s="126"/>
    </row>
    <row r="36" spans="1:5" ht="26.25" x14ac:dyDescent="0.35">
      <c r="A36" s="20"/>
      <c r="B36" s="128" t="s">
        <v>11</v>
      </c>
      <c r="C36" s="135">
        <f t="shared" si="0"/>
        <v>5</v>
      </c>
      <c r="D36" s="126"/>
      <c r="E36" s="126"/>
    </row>
    <row r="37" spans="1:5" ht="26.25" x14ac:dyDescent="0.35">
      <c r="A37" s="20"/>
      <c r="B37" s="128" t="s">
        <v>8</v>
      </c>
      <c r="C37" s="135">
        <f t="shared" si="0"/>
        <v>5.5</v>
      </c>
      <c r="D37" s="126"/>
      <c r="E37" s="126"/>
    </row>
    <row r="38" spans="1:5" ht="26.25" x14ac:dyDescent="0.35">
      <c r="A38" s="20"/>
      <c r="B38" s="128" t="s">
        <v>12</v>
      </c>
      <c r="C38" s="135">
        <f t="shared" si="0"/>
        <v>6</v>
      </c>
      <c r="D38" s="126"/>
      <c r="E38" s="126"/>
    </row>
    <row r="39" spans="1:5" ht="26.25" x14ac:dyDescent="0.35">
      <c r="A39" s="20"/>
      <c r="B39" s="128" t="s">
        <v>165</v>
      </c>
      <c r="C39" s="135">
        <f t="shared" si="0"/>
        <v>6.5</v>
      </c>
      <c r="D39" s="126"/>
      <c r="E39" s="126"/>
    </row>
    <row r="40" spans="1:5" ht="26.25" x14ac:dyDescent="0.35">
      <c r="A40" s="20"/>
      <c r="B40" s="128" t="s">
        <v>13</v>
      </c>
      <c r="C40" s="135">
        <f t="shared" si="0"/>
        <v>7</v>
      </c>
      <c r="D40" s="126"/>
      <c r="E40" s="126"/>
    </row>
    <row r="41" spans="1:5" ht="26.25" x14ac:dyDescent="0.35">
      <c r="A41" s="20"/>
      <c r="B41" s="128" t="s">
        <v>9</v>
      </c>
      <c r="C41" s="135">
        <v>9</v>
      </c>
      <c r="D41" s="126"/>
      <c r="E41" s="126"/>
    </row>
    <row r="42" spans="1:5" ht="26.25" x14ac:dyDescent="0.35">
      <c r="A42" s="20"/>
      <c r="B42" s="128" t="s">
        <v>16</v>
      </c>
      <c r="C42" s="135">
        <f t="shared" si="0"/>
        <v>9.5</v>
      </c>
      <c r="D42" s="126"/>
      <c r="E42" s="126"/>
    </row>
    <row r="43" spans="1:5" ht="26.25" x14ac:dyDescent="0.35">
      <c r="A43" s="20"/>
      <c r="B43" s="128" t="s">
        <v>17</v>
      </c>
      <c r="C43" s="135">
        <f t="shared" si="0"/>
        <v>10</v>
      </c>
      <c r="D43" s="126"/>
      <c r="E43" s="126"/>
    </row>
    <row r="44" spans="1:5" ht="26.25" x14ac:dyDescent="0.35">
      <c r="A44" s="20"/>
      <c r="B44" s="128" t="s">
        <v>18</v>
      </c>
      <c r="C44" s="135">
        <f t="shared" si="0"/>
        <v>10.5</v>
      </c>
      <c r="D44" s="126"/>
      <c r="E44" s="126"/>
    </row>
    <row r="45" spans="1:5" ht="26.25" x14ac:dyDescent="0.35">
      <c r="A45" s="20"/>
      <c r="B45" s="128" t="s">
        <v>19</v>
      </c>
      <c r="C45" s="135">
        <f t="shared" si="0"/>
        <v>11</v>
      </c>
      <c r="D45" s="126"/>
      <c r="E45" s="126"/>
    </row>
    <row r="46" spans="1:5" ht="26.25" x14ac:dyDescent="0.35">
      <c r="A46" s="20"/>
      <c r="B46" s="128" t="s">
        <v>275</v>
      </c>
      <c r="C46" s="135">
        <f t="shared" si="0"/>
        <v>11.5</v>
      </c>
      <c r="D46" s="126"/>
      <c r="E46" s="126"/>
    </row>
    <row r="47" spans="1:5" ht="26.25" x14ac:dyDescent="0.35">
      <c r="A47" s="21">
        <v>1.6</v>
      </c>
      <c r="B47" s="21" t="s">
        <v>312</v>
      </c>
      <c r="C47" s="134" t="s">
        <v>0</v>
      </c>
      <c r="D47" s="126"/>
      <c r="E47" s="126"/>
    </row>
    <row r="48" spans="1:5" ht="26.25" x14ac:dyDescent="0.35">
      <c r="A48" s="20"/>
      <c r="B48" s="128" t="s">
        <v>231</v>
      </c>
      <c r="C48" s="135">
        <v>3.5</v>
      </c>
      <c r="D48" s="126"/>
      <c r="E48" s="126"/>
    </row>
    <row r="49" spans="1:5" ht="26.25" x14ac:dyDescent="0.35">
      <c r="A49" s="20"/>
      <c r="B49" s="128" t="s">
        <v>173</v>
      </c>
      <c r="C49" s="135">
        <f>C48+1.5</f>
        <v>5</v>
      </c>
      <c r="D49" s="126"/>
      <c r="E49" s="126"/>
    </row>
    <row r="50" spans="1:5" ht="26.25" x14ac:dyDescent="0.35">
      <c r="A50" s="20"/>
      <c r="B50" s="128" t="s">
        <v>167</v>
      </c>
      <c r="C50" s="135">
        <f t="shared" ref="C50:C64" si="1">C49+1.5</f>
        <v>6.5</v>
      </c>
      <c r="D50" s="126"/>
      <c r="E50" s="126"/>
    </row>
    <row r="51" spans="1:5" ht="26.25" x14ac:dyDescent="0.35">
      <c r="A51" s="20"/>
      <c r="B51" s="128" t="s">
        <v>164</v>
      </c>
      <c r="C51" s="135">
        <f t="shared" si="1"/>
        <v>8</v>
      </c>
      <c r="D51" s="126"/>
      <c r="E51" s="126"/>
    </row>
    <row r="52" spans="1:5" ht="26.25" x14ac:dyDescent="0.35">
      <c r="A52" s="20"/>
      <c r="B52" s="128" t="s">
        <v>10</v>
      </c>
      <c r="C52" s="135">
        <f t="shared" si="1"/>
        <v>9.5</v>
      </c>
      <c r="D52" s="126"/>
      <c r="E52" s="126"/>
    </row>
    <row r="53" spans="1:5" ht="26.25" x14ac:dyDescent="0.35">
      <c r="A53" s="20"/>
      <c r="B53" s="128" t="s">
        <v>7</v>
      </c>
      <c r="C53" s="135">
        <f t="shared" si="1"/>
        <v>11</v>
      </c>
      <c r="D53" s="126"/>
      <c r="E53" s="126"/>
    </row>
    <row r="54" spans="1:5" ht="26.25" x14ac:dyDescent="0.35">
      <c r="A54" s="20"/>
      <c r="B54" s="128" t="s">
        <v>11</v>
      </c>
      <c r="C54" s="135">
        <f t="shared" si="1"/>
        <v>12.5</v>
      </c>
      <c r="D54" s="126"/>
      <c r="E54" s="126"/>
    </row>
    <row r="55" spans="1:5" ht="26.25" x14ac:dyDescent="0.35">
      <c r="A55" s="20"/>
      <c r="B55" s="128" t="s">
        <v>8</v>
      </c>
      <c r="C55" s="135">
        <f t="shared" si="1"/>
        <v>14</v>
      </c>
      <c r="D55" s="126"/>
      <c r="E55" s="126"/>
    </row>
    <row r="56" spans="1:5" ht="26.25" x14ac:dyDescent="0.35">
      <c r="A56" s="20"/>
      <c r="B56" s="128" t="s">
        <v>12</v>
      </c>
      <c r="C56" s="135">
        <f t="shared" si="1"/>
        <v>15.5</v>
      </c>
      <c r="D56" s="126"/>
      <c r="E56" s="126"/>
    </row>
    <row r="57" spans="1:5" ht="26.25" x14ac:dyDescent="0.35">
      <c r="A57" s="20"/>
      <c r="B57" s="128" t="s">
        <v>165</v>
      </c>
      <c r="C57" s="135">
        <f t="shared" si="1"/>
        <v>17</v>
      </c>
      <c r="D57" s="126"/>
      <c r="E57" s="126"/>
    </row>
    <row r="58" spans="1:5" ht="26.25" x14ac:dyDescent="0.35">
      <c r="A58" s="20"/>
      <c r="B58" s="128" t="s">
        <v>13</v>
      </c>
      <c r="C58" s="135">
        <f t="shared" si="1"/>
        <v>18.5</v>
      </c>
      <c r="D58" s="126"/>
      <c r="E58" s="126"/>
    </row>
    <row r="59" spans="1:5" ht="26.25" x14ac:dyDescent="0.35">
      <c r="A59" s="20"/>
      <c r="B59" s="128" t="s">
        <v>9</v>
      </c>
      <c r="C59" s="135">
        <f>C58+3</f>
        <v>21.5</v>
      </c>
      <c r="D59" s="126"/>
      <c r="E59" s="126"/>
    </row>
    <row r="60" spans="1:5" ht="26.25" x14ac:dyDescent="0.35">
      <c r="A60" s="20"/>
      <c r="B60" s="128" t="s">
        <v>16</v>
      </c>
      <c r="C60" s="135">
        <f t="shared" si="1"/>
        <v>23</v>
      </c>
      <c r="D60" s="126"/>
      <c r="E60" s="126"/>
    </row>
    <row r="61" spans="1:5" ht="26.25" x14ac:dyDescent="0.35">
      <c r="A61" s="20"/>
      <c r="B61" s="128" t="s">
        <v>17</v>
      </c>
      <c r="C61" s="135">
        <f t="shared" si="1"/>
        <v>24.5</v>
      </c>
      <c r="D61" s="126"/>
      <c r="E61" s="126"/>
    </row>
    <row r="62" spans="1:5" ht="26.25" x14ac:dyDescent="0.35">
      <c r="A62" s="20"/>
      <c r="B62" s="128" t="s">
        <v>18</v>
      </c>
      <c r="C62" s="135">
        <f t="shared" si="1"/>
        <v>26</v>
      </c>
      <c r="D62" s="126"/>
      <c r="E62" s="126"/>
    </row>
    <row r="63" spans="1:5" ht="26.25" x14ac:dyDescent="0.35">
      <c r="A63" s="20"/>
      <c r="B63" s="128" t="s">
        <v>19</v>
      </c>
      <c r="C63" s="135">
        <f t="shared" si="1"/>
        <v>27.5</v>
      </c>
      <c r="D63" s="126"/>
      <c r="E63" s="126"/>
    </row>
    <row r="64" spans="1:5" ht="26.25" x14ac:dyDescent="0.35">
      <c r="A64" s="20"/>
      <c r="B64" s="128" t="s">
        <v>275</v>
      </c>
      <c r="C64" s="135">
        <f t="shared" si="1"/>
        <v>29</v>
      </c>
      <c r="D64" s="126"/>
      <c r="E64" s="126"/>
    </row>
    <row r="65" spans="1:5" ht="26.25" x14ac:dyDescent="0.35">
      <c r="A65" s="20"/>
      <c r="B65" s="20"/>
      <c r="C65" s="133"/>
      <c r="D65" s="126"/>
      <c r="E65" s="126"/>
    </row>
    <row r="66" spans="1:5" ht="26.25" x14ac:dyDescent="0.35">
      <c r="A66" s="21">
        <v>1.7</v>
      </c>
      <c r="B66" s="130" t="s">
        <v>313</v>
      </c>
      <c r="C66" s="136" t="s">
        <v>21</v>
      </c>
      <c r="D66" s="126"/>
      <c r="E66" s="126"/>
    </row>
    <row r="67" spans="1:5" ht="26.25" x14ac:dyDescent="0.35">
      <c r="A67" s="20"/>
      <c r="B67" s="20" t="s">
        <v>308</v>
      </c>
      <c r="C67" s="135">
        <v>3</v>
      </c>
      <c r="D67" s="126"/>
      <c r="E67" s="126"/>
    </row>
    <row r="68" spans="1:5" ht="26.25" x14ac:dyDescent="0.35">
      <c r="A68" s="21">
        <v>1.7</v>
      </c>
      <c r="B68" s="130" t="s">
        <v>313</v>
      </c>
      <c r="C68" s="134" t="s">
        <v>0</v>
      </c>
      <c r="D68" s="126"/>
      <c r="E68" s="126"/>
    </row>
    <row r="69" spans="1:5" ht="26.25" x14ac:dyDescent="0.35">
      <c r="A69" s="20"/>
      <c r="B69" s="20" t="s">
        <v>308</v>
      </c>
      <c r="C69" s="135">
        <v>11</v>
      </c>
      <c r="D69" s="126"/>
      <c r="E69" s="126"/>
    </row>
    <row r="70" spans="1:5" ht="26.25" x14ac:dyDescent="0.35">
      <c r="A70" s="20"/>
      <c r="B70" s="128"/>
      <c r="C70" s="133"/>
      <c r="D70" s="126"/>
      <c r="E70" s="126"/>
    </row>
    <row r="71" spans="1:5" ht="26.25" x14ac:dyDescent="0.35">
      <c r="A71" s="25">
        <v>1.8</v>
      </c>
      <c r="B71" s="25" t="s">
        <v>314</v>
      </c>
      <c r="C71" s="136" t="s">
        <v>21</v>
      </c>
      <c r="D71" s="126"/>
      <c r="E71" s="126"/>
    </row>
    <row r="72" spans="1:5" ht="26.25" x14ac:dyDescent="0.35">
      <c r="A72" s="20"/>
      <c r="B72" s="128" t="s">
        <v>306</v>
      </c>
      <c r="C72" s="135">
        <v>3</v>
      </c>
      <c r="D72" s="126"/>
      <c r="E72" s="126"/>
    </row>
    <row r="73" spans="1:5" ht="26.25" x14ac:dyDescent="0.35">
      <c r="A73" s="20"/>
      <c r="B73" s="128" t="s">
        <v>315</v>
      </c>
      <c r="C73" s="135">
        <v>5</v>
      </c>
      <c r="D73" s="126"/>
      <c r="E73" s="126"/>
    </row>
    <row r="74" spans="1:5" ht="26.25" x14ac:dyDescent="0.35">
      <c r="A74" s="21">
        <v>1.8</v>
      </c>
      <c r="B74" s="21" t="s">
        <v>314</v>
      </c>
      <c r="C74" s="134" t="s">
        <v>0</v>
      </c>
      <c r="D74" s="126"/>
      <c r="E74" s="126"/>
    </row>
    <row r="75" spans="1:5" ht="26.25" x14ac:dyDescent="0.35">
      <c r="A75" s="20"/>
      <c r="B75" s="128" t="s">
        <v>306</v>
      </c>
      <c r="C75" s="135">
        <v>9</v>
      </c>
      <c r="D75" s="126"/>
      <c r="E75" s="126"/>
    </row>
    <row r="76" spans="1:5" ht="26.25" x14ac:dyDescent="0.35">
      <c r="A76" s="20"/>
      <c r="B76" s="128" t="s">
        <v>315</v>
      </c>
      <c r="C76" s="135">
        <v>9</v>
      </c>
      <c r="D76" s="126"/>
      <c r="E76" s="126"/>
    </row>
    <row r="77" spans="1:5" ht="26.25" x14ac:dyDescent="0.35">
      <c r="A77" s="20"/>
      <c r="B77" s="128"/>
      <c r="C77" s="133"/>
      <c r="D77" s="126"/>
      <c r="E77" s="126"/>
    </row>
    <row r="78" spans="1:5" ht="26.25" x14ac:dyDescent="0.35">
      <c r="A78" s="21">
        <v>1.9</v>
      </c>
      <c r="B78" s="21" t="s">
        <v>316</v>
      </c>
      <c r="C78" s="136" t="s">
        <v>21</v>
      </c>
      <c r="D78" s="126"/>
      <c r="E78" s="126"/>
    </row>
    <row r="79" spans="1:5" ht="26.25" x14ac:dyDescent="0.35">
      <c r="A79" s="20"/>
      <c r="B79" s="128" t="s">
        <v>243</v>
      </c>
      <c r="C79" s="135">
        <v>1.5</v>
      </c>
      <c r="D79" s="126"/>
      <c r="E79" s="126"/>
    </row>
    <row r="80" spans="1:5" ht="26.25" x14ac:dyDescent="0.35">
      <c r="A80" s="21">
        <v>1.9</v>
      </c>
      <c r="B80" s="21" t="s">
        <v>316</v>
      </c>
      <c r="C80" s="134" t="s">
        <v>0</v>
      </c>
      <c r="D80" s="126"/>
      <c r="E80" s="126"/>
    </row>
    <row r="81" spans="1:5" ht="27" thickBot="1" x14ac:dyDescent="0.4">
      <c r="A81" s="131"/>
      <c r="B81" s="132" t="s">
        <v>243</v>
      </c>
      <c r="C81" s="137">
        <v>6</v>
      </c>
      <c r="D81" s="126"/>
      <c r="E81" s="126"/>
    </row>
    <row r="82" spans="1:5" ht="26.25" thickTop="1" x14ac:dyDescent="0.35">
      <c r="A82" s="26"/>
      <c r="B82" s="26"/>
      <c r="C82" s="127"/>
      <c r="D82" s="126"/>
      <c r="E82" s="126"/>
    </row>
    <row r="83" spans="1:5" ht="25.5" x14ac:dyDescent="0.35">
      <c r="A83" s="26"/>
      <c r="B83" s="26"/>
      <c r="C83" s="127"/>
      <c r="D83" s="126"/>
      <c r="E83" s="126"/>
    </row>
    <row r="84" spans="1:5" ht="25.5" x14ac:dyDescent="0.35">
      <c r="A84" s="26"/>
      <c r="B84" s="26"/>
      <c r="C84" s="127"/>
      <c r="D84" s="126"/>
      <c r="E84" s="126"/>
    </row>
    <row r="85" spans="1:5" ht="25.5" x14ac:dyDescent="0.35">
      <c r="A85" s="26"/>
      <c r="B85" s="26"/>
      <c r="C85" s="127"/>
      <c r="D85" s="126"/>
      <c r="E85" s="126"/>
    </row>
    <row r="86" spans="1:5" ht="25.5" x14ac:dyDescent="0.35">
      <c r="A86" s="26"/>
      <c r="B86" s="26"/>
      <c r="C86" s="127"/>
      <c r="D86" s="126"/>
      <c r="E86" s="126"/>
    </row>
    <row r="87" spans="1:5" ht="25.5" x14ac:dyDescent="0.35">
      <c r="A87" s="26"/>
      <c r="B87" s="26"/>
      <c r="C87" s="127"/>
      <c r="D87" s="126"/>
      <c r="E87" s="126"/>
    </row>
    <row r="88" spans="1:5" ht="25.5" x14ac:dyDescent="0.35">
      <c r="A88" s="26"/>
      <c r="B88" s="26"/>
      <c r="C88" s="127"/>
      <c r="D88" s="126"/>
      <c r="E88" s="126"/>
    </row>
    <row r="89" spans="1:5" ht="25.5" x14ac:dyDescent="0.35">
      <c r="A89" s="26"/>
      <c r="B89" s="26"/>
      <c r="C89" s="127"/>
      <c r="D89" s="126"/>
      <c r="E89" s="126"/>
    </row>
    <row r="90" spans="1:5" ht="25.5" x14ac:dyDescent="0.35">
      <c r="A90" s="26"/>
      <c r="B90" s="26"/>
      <c r="C90" s="127"/>
      <c r="D90" s="126"/>
      <c r="E90" s="126"/>
    </row>
    <row r="91" spans="1:5" ht="25.5" x14ac:dyDescent="0.35">
      <c r="A91" s="26"/>
      <c r="B91" s="26"/>
      <c r="C91" s="127"/>
      <c r="D91" s="126"/>
      <c r="E91" s="126"/>
    </row>
    <row r="92" spans="1:5" ht="25.5" x14ac:dyDescent="0.35">
      <c r="A92" s="26"/>
      <c r="B92" s="26"/>
      <c r="C92" s="127"/>
      <c r="D92" s="126"/>
      <c r="E92" s="126"/>
    </row>
    <row r="93" spans="1:5" ht="25.5" x14ac:dyDescent="0.35">
      <c r="A93" s="26"/>
      <c r="B93" s="26"/>
      <c r="C93" s="127"/>
      <c r="D93" s="126"/>
      <c r="E93" s="126"/>
    </row>
    <row r="94" spans="1:5" ht="25.5" x14ac:dyDescent="0.35">
      <c r="A94" s="26"/>
      <c r="B94" s="26"/>
      <c r="C94" s="127"/>
      <c r="D94" s="126"/>
      <c r="E94" s="126"/>
    </row>
    <row r="95" spans="1:5" ht="25.5" x14ac:dyDescent="0.35">
      <c r="A95" s="26"/>
      <c r="B95" s="26"/>
      <c r="C95" s="127"/>
      <c r="D95" s="126"/>
      <c r="E95" s="126"/>
    </row>
    <row r="96" spans="1:5" ht="25.5" x14ac:dyDescent="0.35">
      <c r="A96" s="26"/>
      <c r="B96" s="26"/>
      <c r="C96" s="127"/>
      <c r="D96" s="126"/>
      <c r="E96" s="126"/>
    </row>
    <row r="97" spans="1:5" ht="25.5" x14ac:dyDescent="0.35">
      <c r="A97" s="26"/>
      <c r="B97" s="26"/>
      <c r="C97" s="127"/>
      <c r="D97" s="126"/>
      <c r="E97" s="126"/>
    </row>
    <row r="98" spans="1:5" ht="25.5" x14ac:dyDescent="0.35">
      <c r="A98" s="26"/>
      <c r="B98" s="26"/>
      <c r="C98" s="127"/>
      <c r="D98" s="126"/>
      <c r="E98" s="126"/>
    </row>
    <row r="99" spans="1:5" ht="25.5" x14ac:dyDescent="0.35">
      <c r="A99" s="26"/>
      <c r="B99" s="26"/>
      <c r="C99" s="127"/>
      <c r="D99" s="126"/>
      <c r="E99" s="126"/>
    </row>
    <row r="100" spans="1:5" ht="25.5" x14ac:dyDescent="0.35">
      <c r="A100" s="26"/>
      <c r="B100" s="26"/>
      <c r="C100" s="127"/>
      <c r="D100" s="126"/>
      <c r="E100" s="126"/>
    </row>
    <row r="101" spans="1:5" ht="25.5" x14ac:dyDescent="0.35">
      <c r="A101" s="26"/>
      <c r="B101" s="26"/>
      <c r="C101" s="127"/>
      <c r="D101" s="126"/>
      <c r="E101" s="126"/>
    </row>
    <row r="102" spans="1:5" ht="25.5" x14ac:dyDescent="0.35">
      <c r="A102" s="26"/>
      <c r="B102" s="26"/>
      <c r="C102" s="127"/>
      <c r="D102" s="126"/>
      <c r="E102" s="126"/>
    </row>
    <row r="103" spans="1:5" ht="25.5" x14ac:dyDescent="0.35">
      <c r="A103" s="26"/>
      <c r="B103" s="26"/>
      <c r="C103" s="127"/>
      <c r="D103" s="126"/>
      <c r="E103" s="126"/>
    </row>
    <row r="104" spans="1:5" ht="25.5" x14ac:dyDescent="0.35">
      <c r="A104" s="26"/>
      <c r="B104" s="26"/>
      <c r="C104" s="127"/>
      <c r="D104" s="126"/>
      <c r="E104" s="126"/>
    </row>
    <row r="105" spans="1:5" ht="25.5" x14ac:dyDescent="0.35">
      <c r="A105" s="26"/>
      <c r="B105" s="26"/>
      <c r="C105" s="127"/>
      <c r="D105" s="126"/>
      <c r="E105" s="126"/>
    </row>
    <row r="106" spans="1:5" ht="25.5" x14ac:dyDescent="0.35">
      <c r="A106" s="26"/>
      <c r="B106" s="26"/>
      <c r="C106" s="127"/>
      <c r="D106" s="126"/>
      <c r="E106" s="126"/>
    </row>
    <row r="107" spans="1:5" ht="25.5" x14ac:dyDescent="0.35">
      <c r="A107" s="26"/>
      <c r="B107" s="26"/>
      <c r="C107" s="127"/>
      <c r="D107" s="126"/>
      <c r="E107" s="126"/>
    </row>
    <row r="108" spans="1:5" ht="25.5" x14ac:dyDescent="0.35">
      <c r="A108" s="26"/>
      <c r="B108" s="26"/>
      <c r="C108" s="127"/>
      <c r="D108" s="126"/>
      <c r="E108" s="126"/>
    </row>
    <row r="109" spans="1:5" ht="25.5" x14ac:dyDescent="0.35">
      <c r="A109" s="26"/>
      <c r="B109" s="26"/>
      <c r="C109" s="127"/>
      <c r="D109" s="126"/>
      <c r="E109" s="126"/>
    </row>
    <row r="110" spans="1:5" ht="25.5" x14ac:dyDescent="0.35">
      <c r="A110" s="26"/>
      <c r="B110" s="26"/>
      <c r="C110" s="127"/>
      <c r="D110" s="126"/>
      <c r="E110" s="126"/>
    </row>
    <row r="111" spans="1:5" ht="25.5" x14ac:dyDescent="0.35">
      <c r="A111" s="26"/>
      <c r="B111" s="26"/>
      <c r="C111" s="127"/>
      <c r="D111" s="126"/>
      <c r="E111" s="126"/>
    </row>
    <row r="112" spans="1:5" ht="25.5" x14ac:dyDescent="0.35">
      <c r="A112" s="26"/>
      <c r="B112" s="26"/>
      <c r="C112" s="127"/>
      <c r="D112" s="126"/>
      <c r="E112" s="126"/>
    </row>
    <row r="113" spans="1:5" ht="25.5" x14ac:dyDescent="0.35">
      <c r="A113" s="26"/>
      <c r="B113" s="26"/>
      <c r="C113" s="127"/>
      <c r="D113" s="126"/>
      <c r="E113" s="126"/>
    </row>
    <row r="114" spans="1:5" ht="25.5" x14ac:dyDescent="0.35">
      <c r="A114" s="26"/>
      <c r="B114" s="26"/>
      <c r="C114" s="127"/>
      <c r="D114" s="126"/>
      <c r="E114" s="126"/>
    </row>
    <row r="115" spans="1:5" ht="25.5" x14ac:dyDescent="0.35">
      <c r="A115" s="26"/>
      <c r="B115" s="26"/>
      <c r="C115" s="127"/>
      <c r="D115" s="126"/>
      <c r="E115" s="126"/>
    </row>
    <row r="116" spans="1:5" ht="25.5" x14ac:dyDescent="0.35">
      <c r="A116" s="26"/>
      <c r="B116" s="26"/>
      <c r="C116" s="127"/>
      <c r="D116" s="126"/>
      <c r="E116" s="126"/>
    </row>
    <row r="117" spans="1:5" ht="25.5" x14ac:dyDescent="0.35">
      <c r="A117" s="26"/>
      <c r="B117" s="26"/>
      <c r="C117" s="127"/>
      <c r="D117" s="126"/>
      <c r="E117" s="126"/>
    </row>
    <row r="118" spans="1:5" ht="25.5" x14ac:dyDescent="0.35">
      <c r="A118" s="26"/>
      <c r="B118" s="26"/>
      <c r="C118" s="127"/>
      <c r="D118" s="126"/>
      <c r="E118" s="126"/>
    </row>
    <row r="119" spans="1:5" ht="25.5" x14ac:dyDescent="0.35">
      <c r="A119" s="26"/>
      <c r="B119" s="26"/>
      <c r="C119" s="127"/>
      <c r="D119" s="126"/>
      <c r="E119" s="126"/>
    </row>
    <row r="120" spans="1:5" ht="25.5" x14ac:dyDescent="0.35">
      <c r="A120" s="26"/>
      <c r="B120" s="26"/>
      <c r="C120" s="127"/>
      <c r="D120" s="126"/>
      <c r="E120" s="126"/>
    </row>
    <row r="121" spans="1:5" ht="25.5" x14ac:dyDescent="0.35">
      <c r="A121" s="26"/>
      <c r="B121" s="26"/>
      <c r="C121" s="127"/>
      <c r="D121" s="126"/>
      <c r="E121" s="126"/>
    </row>
    <row r="122" spans="1:5" ht="25.5" x14ac:dyDescent="0.35">
      <c r="A122" s="26"/>
      <c r="B122" s="26"/>
      <c r="C122" s="127"/>
      <c r="D122" s="126"/>
      <c r="E122" s="126"/>
    </row>
    <row r="123" spans="1:5" ht="25.5" x14ac:dyDescent="0.35">
      <c r="A123" s="26"/>
      <c r="B123" s="26"/>
      <c r="C123" s="127"/>
      <c r="D123" s="126"/>
      <c r="E123" s="126"/>
    </row>
    <row r="124" spans="1:5" ht="25.5" x14ac:dyDescent="0.35">
      <c r="A124" s="26"/>
      <c r="B124" s="26"/>
      <c r="C124" s="127"/>
      <c r="D124" s="126"/>
      <c r="E124" s="126"/>
    </row>
    <row r="125" spans="1:5" ht="25.5" x14ac:dyDescent="0.35">
      <c r="A125" s="26"/>
      <c r="B125" s="26"/>
      <c r="C125" s="127"/>
      <c r="D125" s="126"/>
      <c r="E125" s="126"/>
    </row>
    <row r="126" spans="1:5" ht="25.5" x14ac:dyDescent="0.35">
      <c r="A126" s="26"/>
      <c r="B126" s="26"/>
      <c r="C126" s="127"/>
      <c r="D126" s="126"/>
      <c r="E126" s="126"/>
    </row>
    <row r="127" spans="1:5" ht="25.5" x14ac:dyDescent="0.35">
      <c r="A127" s="26"/>
      <c r="B127" s="26"/>
      <c r="C127" s="127"/>
      <c r="D127" s="126"/>
      <c r="E127" s="126"/>
    </row>
    <row r="128" spans="1:5" ht="25.5" x14ac:dyDescent="0.35">
      <c r="A128" s="26"/>
      <c r="B128" s="26"/>
      <c r="C128" s="127"/>
      <c r="D128" s="126"/>
      <c r="E128" s="126"/>
    </row>
    <row r="129" spans="1:5" ht="25.5" x14ac:dyDescent="0.35">
      <c r="A129" s="26"/>
      <c r="B129" s="26"/>
      <c r="C129" s="127"/>
      <c r="D129" s="126"/>
      <c r="E129" s="126"/>
    </row>
    <row r="130" spans="1:5" ht="25.5" x14ac:dyDescent="0.35">
      <c r="A130" s="26"/>
      <c r="B130" s="26"/>
      <c r="C130" s="127"/>
      <c r="D130" s="126"/>
      <c r="E130" s="126"/>
    </row>
    <row r="131" spans="1:5" ht="25.5" x14ac:dyDescent="0.35">
      <c r="A131" s="26"/>
      <c r="B131" s="26"/>
      <c r="C131" s="127"/>
      <c r="D131" s="126"/>
      <c r="E131" s="126"/>
    </row>
    <row r="132" spans="1:5" ht="25.5" x14ac:dyDescent="0.35">
      <c r="A132" s="26"/>
      <c r="B132" s="26"/>
      <c r="C132" s="127"/>
      <c r="D132" s="126"/>
      <c r="E132" s="126"/>
    </row>
    <row r="133" spans="1:5" ht="25.5" x14ac:dyDescent="0.35">
      <c r="A133" s="26"/>
      <c r="B133" s="26"/>
      <c r="C133" s="127"/>
      <c r="D133" s="126"/>
      <c r="E133" s="126"/>
    </row>
    <row r="134" spans="1:5" ht="25.5" x14ac:dyDescent="0.35">
      <c r="A134" s="26"/>
      <c r="B134" s="26"/>
      <c r="C134" s="127"/>
      <c r="D134" s="126"/>
      <c r="E134" s="126"/>
    </row>
    <row r="135" spans="1:5" ht="25.5" x14ac:dyDescent="0.35">
      <c r="A135" s="26"/>
      <c r="B135" s="26"/>
      <c r="C135" s="127"/>
      <c r="D135" s="126"/>
      <c r="E135" s="126"/>
    </row>
    <row r="136" spans="1:5" ht="25.5" x14ac:dyDescent="0.35">
      <c r="A136" s="26"/>
      <c r="B136" s="26"/>
      <c r="C136" s="127"/>
      <c r="D136" s="126"/>
      <c r="E136" s="126"/>
    </row>
    <row r="137" spans="1:5" ht="25.5" x14ac:dyDescent="0.35">
      <c r="A137" s="26"/>
      <c r="B137" s="26"/>
      <c r="C137" s="127"/>
      <c r="D137" s="126"/>
      <c r="E137" s="126"/>
    </row>
    <row r="138" spans="1:5" ht="25.5" x14ac:dyDescent="0.35">
      <c r="A138" s="26"/>
      <c r="B138" s="26"/>
      <c r="C138" s="127"/>
      <c r="D138" s="126"/>
      <c r="E138" s="126"/>
    </row>
    <row r="139" spans="1:5" ht="25.5" x14ac:dyDescent="0.35">
      <c r="A139" s="26"/>
      <c r="B139" s="26"/>
      <c r="C139" s="127"/>
      <c r="D139" s="126"/>
      <c r="E139" s="126"/>
    </row>
    <row r="140" spans="1:5" ht="25.5" x14ac:dyDescent="0.35">
      <c r="A140" s="26"/>
      <c r="B140" s="26"/>
      <c r="C140" s="127"/>
      <c r="D140" s="126"/>
      <c r="E140" s="126"/>
    </row>
    <row r="141" spans="1:5" ht="25.5" x14ac:dyDescent="0.35">
      <c r="A141" s="26"/>
      <c r="B141" s="26"/>
      <c r="C141" s="127"/>
      <c r="D141" s="126"/>
      <c r="E141" s="126"/>
    </row>
    <row r="142" spans="1:5" ht="25.5" x14ac:dyDescent="0.35">
      <c r="A142" s="26"/>
      <c r="B142" s="26"/>
      <c r="C142" s="127"/>
      <c r="D142" s="126"/>
      <c r="E142" s="126"/>
    </row>
    <row r="143" spans="1:5" ht="25.5" x14ac:dyDescent="0.35">
      <c r="A143" s="26"/>
      <c r="B143" s="26"/>
      <c r="C143" s="127"/>
      <c r="D143" s="126"/>
      <c r="E143" s="126"/>
    </row>
    <row r="144" spans="1:5" ht="25.5" x14ac:dyDescent="0.35">
      <c r="A144" s="26"/>
      <c r="B144" s="26"/>
      <c r="C144" s="127"/>
      <c r="D144" s="126"/>
      <c r="E144" s="126"/>
    </row>
    <row r="145" spans="1:5" ht="25.5" x14ac:dyDescent="0.35">
      <c r="A145" s="26"/>
      <c r="B145" s="26"/>
      <c r="C145" s="127"/>
      <c r="D145" s="126"/>
      <c r="E145" s="126"/>
    </row>
    <row r="146" spans="1:5" ht="25.5" x14ac:dyDescent="0.35">
      <c r="A146" s="26"/>
      <c r="B146" s="26"/>
      <c r="C146" s="127"/>
      <c r="D146" s="126"/>
      <c r="E146" s="126"/>
    </row>
    <row r="147" spans="1:5" ht="25.5" x14ac:dyDescent="0.35">
      <c r="A147" s="26"/>
      <c r="B147" s="26"/>
      <c r="C147" s="127"/>
      <c r="D147" s="126"/>
      <c r="E147" s="126"/>
    </row>
    <row r="148" spans="1:5" ht="25.5" x14ac:dyDescent="0.35">
      <c r="A148" s="26"/>
      <c r="B148" s="26"/>
      <c r="C148" s="127"/>
      <c r="D148" s="126"/>
      <c r="E148" s="126"/>
    </row>
    <row r="149" spans="1:5" ht="25.5" x14ac:dyDescent="0.35">
      <c r="A149" s="26"/>
      <c r="B149" s="26"/>
      <c r="C149" s="127"/>
      <c r="D149" s="126"/>
      <c r="E149" s="126"/>
    </row>
    <row r="150" spans="1:5" ht="25.5" x14ac:dyDescent="0.35">
      <c r="A150" s="26"/>
      <c r="B150" s="26"/>
      <c r="C150" s="127"/>
      <c r="D150" s="126"/>
      <c r="E150" s="126"/>
    </row>
    <row r="151" spans="1:5" ht="25.5" x14ac:dyDescent="0.35">
      <c r="A151" s="26"/>
      <c r="B151" s="26"/>
      <c r="C151" s="127"/>
      <c r="D151" s="126"/>
      <c r="E151" s="126"/>
    </row>
    <row r="152" spans="1:5" ht="25.5" x14ac:dyDescent="0.35">
      <c r="A152" s="26"/>
      <c r="B152" s="26"/>
      <c r="C152" s="127"/>
      <c r="D152" s="126"/>
      <c r="E152" s="126"/>
    </row>
    <row r="153" spans="1:5" ht="25.5" x14ac:dyDescent="0.35">
      <c r="A153" s="26"/>
      <c r="B153" s="26"/>
      <c r="C153" s="127"/>
      <c r="D153" s="126"/>
      <c r="E153" s="126"/>
    </row>
    <row r="154" spans="1:5" ht="25.5" x14ac:dyDescent="0.35">
      <c r="A154" s="26"/>
      <c r="B154" s="26"/>
      <c r="C154" s="127"/>
      <c r="D154" s="126"/>
      <c r="E154" s="126"/>
    </row>
    <row r="155" spans="1:5" ht="25.5" x14ac:dyDescent="0.35">
      <c r="A155" s="26"/>
      <c r="B155" s="26"/>
      <c r="C155" s="127"/>
      <c r="D155" s="126"/>
      <c r="E155" s="126"/>
    </row>
    <row r="156" spans="1:5" ht="25.5" x14ac:dyDescent="0.35">
      <c r="A156" s="26"/>
      <c r="B156" s="26"/>
      <c r="C156" s="127"/>
      <c r="D156" s="126"/>
      <c r="E156" s="126"/>
    </row>
    <row r="157" spans="1:5" ht="25.5" x14ac:dyDescent="0.35">
      <c r="A157" s="26"/>
      <c r="B157" s="26"/>
      <c r="C157" s="127"/>
      <c r="D157" s="126"/>
      <c r="E157" s="126"/>
    </row>
    <row r="158" spans="1:5" ht="25.5" x14ac:dyDescent="0.35">
      <c r="A158" s="26"/>
      <c r="B158" s="26"/>
      <c r="C158" s="127"/>
      <c r="D158" s="126"/>
      <c r="E158" s="126"/>
    </row>
    <row r="159" spans="1:5" ht="25.5" x14ac:dyDescent="0.35">
      <c r="A159" s="26"/>
      <c r="B159" s="26"/>
      <c r="C159" s="127"/>
      <c r="D159" s="126"/>
      <c r="E159" s="126"/>
    </row>
    <row r="160" spans="1:5" ht="25.5" x14ac:dyDescent="0.35">
      <c r="A160" s="26"/>
      <c r="B160" s="26"/>
      <c r="C160" s="127"/>
      <c r="D160" s="126"/>
      <c r="E160" s="126"/>
    </row>
    <row r="161" spans="1:5" ht="25.5" x14ac:dyDescent="0.35">
      <c r="A161" s="26"/>
      <c r="B161" s="26"/>
      <c r="C161" s="127"/>
      <c r="D161" s="126"/>
      <c r="E161" s="126"/>
    </row>
    <row r="162" spans="1:5" ht="25.5" x14ac:dyDescent="0.35">
      <c r="A162" s="26"/>
      <c r="B162" s="26"/>
      <c r="C162" s="127"/>
      <c r="D162" s="126"/>
      <c r="E162" s="126"/>
    </row>
    <row r="163" spans="1:5" ht="25.5" x14ac:dyDescent="0.35">
      <c r="A163" s="26"/>
      <c r="B163" s="26"/>
      <c r="C163" s="127"/>
      <c r="D163" s="126"/>
      <c r="E163" s="126"/>
    </row>
    <row r="164" spans="1:5" ht="25.5" x14ac:dyDescent="0.35">
      <c r="A164" s="26"/>
      <c r="B164" s="26"/>
      <c r="C164" s="127"/>
      <c r="D164" s="126"/>
      <c r="E164" s="126"/>
    </row>
    <row r="165" spans="1:5" ht="25.5" x14ac:dyDescent="0.35">
      <c r="A165" s="26"/>
      <c r="B165" s="26"/>
      <c r="C165" s="127"/>
      <c r="D165" s="126"/>
      <c r="E165" s="126"/>
    </row>
    <row r="166" spans="1:5" ht="25.5" x14ac:dyDescent="0.35">
      <c r="A166" s="26"/>
      <c r="B166" s="26"/>
      <c r="C166" s="127"/>
      <c r="D166" s="126"/>
      <c r="E166" s="126"/>
    </row>
    <row r="167" spans="1:5" ht="25.5" x14ac:dyDescent="0.35">
      <c r="A167" s="26"/>
      <c r="B167" s="26"/>
      <c r="C167" s="127"/>
      <c r="D167" s="126"/>
      <c r="E167" s="126"/>
    </row>
    <row r="168" spans="1:5" ht="25.5" x14ac:dyDescent="0.35">
      <c r="A168" s="26"/>
      <c r="B168" s="26"/>
      <c r="C168" s="127"/>
      <c r="D168" s="126"/>
      <c r="E168" s="126"/>
    </row>
    <row r="169" spans="1:5" ht="25.5" x14ac:dyDescent="0.35">
      <c r="A169" s="26"/>
      <c r="B169" s="26"/>
      <c r="C169" s="127"/>
      <c r="D169" s="126"/>
      <c r="E169" s="126"/>
    </row>
    <row r="170" spans="1:5" ht="25.5" x14ac:dyDescent="0.35">
      <c r="A170" s="26"/>
      <c r="B170" s="26"/>
      <c r="C170" s="127"/>
      <c r="D170" s="126"/>
      <c r="E170" s="126"/>
    </row>
    <row r="171" spans="1:5" ht="25.5" x14ac:dyDescent="0.35">
      <c r="A171" s="26"/>
      <c r="B171" s="26"/>
      <c r="C171" s="127"/>
      <c r="D171" s="126"/>
      <c r="E171" s="126"/>
    </row>
    <row r="172" spans="1:5" ht="25.5" x14ac:dyDescent="0.35">
      <c r="A172" s="26"/>
      <c r="B172" s="26"/>
      <c r="C172" s="127"/>
      <c r="D172" s="126"/>
      <c r="E172" s="126"/>
    </row>
    <row r="173" spans="1:5" ht="25.5" x14ac:dyDescent="0.35">
      <c r="A173" s="26"/>
      <c r="B173" s="26"/>
      <c r="C173" s="127"/>
      <c r="D173" s="126"/>
      <c r="E173" s="126"/>
    </row>
    <row r="174" spans="1:5" ht="25.5" x14ac:dyDescent="0.35">
      <c r="A174" s="26"/>
      <c r="B174" s="26"/>
      <c r="C174" s="127"/>
      <c r="D174" s="126"/>
      <c r="E174" s="126"/>
    </row>
    <row r="175" spans="1:5" ht="25.5" x14ac:dyDescent="0.35">
      <c r="A175" s="26"/>
      <c r="B175" s="26"/>
      <c r="C175" s="127"/>
      <c r="D175" s="126"/>
      <c r="E175" s="126"/>
    </row>
    <row r="176" spans="1:5" ht="25.5" x14ac:dyDescent="0.35">
      <c r="A176" s="26"/>
      <c r="B176" s="26"/>
      <c r="C176" s="127"/>
      <c r="D176" s="126"/>
      <c r="E176" s="126"/>
    </row>
    <row r="177" spans="1:5" ht="25.5" x14ac:dyDescent="0.35">
      <c r="A177" s="26"/>
      <c r="B177" s="26"/>
      <c r="C177" s="127"/>
      <c r="D177" s="126"/>
      <c r="E177" s="126"/>
    </row>
    <row r="178" spans="1:5" ht="25.5" x14ac:dyDescent="0.35">
      <c r="A178" s="26"/>
      <c r="B178" s="26"/>
      <c r="C178" s="127"/>
      <c r="D178" s="126"/>
      <c r="E178" s="126"/>
    </row>
    <row r="179" spans="1:5" ht="25.5" x14ac:dyDescent="0.35">
      <c r="A179" s="26"/>
      <c r="B179" s="26"/>
      <c r="C179" s="127"/>
      <c r="D179" s="126"/>
      <c r="E179" s="126"/>
    </row>
    <row r="180" spans="1:5" ht="25.5" x14ac:dyDescent="0.35">
      <c r="A180" s="26"/>
      <c r="B180" s="26"/>
      <c r="C180" s="127"/>
      <c r="D180" s="126"/>
      <c r="E180" s="126"/>
    </row>
    <row r="181" spans="1:5" ht="25.5" x14ac:dyDescent="0.35">
      <c r="A181" s="26"/>
      <c r="B181" s="26"/>
      <c r="C181" s="127"/>
      <c r="D181" s="126"/>
      <c r="E181" s="126"/>
    </row>
    <row r="182" spans="1:5" ht="25.5" x14ac:dyDescent="0.35">
      <c r="A182" s="26"/>
      <c r="B182" s="26"/>
      <c r="C182" s="127"/>
      <c r="D182" s="126"/>
      <c r="E182" s="126"/>
    </row>
    <row r="183" spans="1:5" ht="25.5" x14ac:dyDescent="0.35">
      <c r="A183" s="26"/>
      <c r="B183" s="26"/>
      <c r="C183" s="127"/>
      <c r="D183" s="126"/>
      <c r="E183" s="126"/>
    </row>
    <row r="184" spans="1:5" ht="25.5" x14ac:dyDescent="0.35">
      <c r="A184" s="26"/>
      <c r="B184" s="26"/>
      <c r="C184" s="127"/>
      <c r="D184" s="126"/>
      <c r="E184" s="126"/>
    </row>
    <row r="185" spans="1:5" ht="25.5" x14ac:dyDescent="0.35">
      <c r="A185" s="26"/>
      <c r="B185" s="26"/>
      <c r="C185" s="127"/>
      <c r="D185" s="126"/>
      <c r="E185" s="126"/>
    </row>
    <row r="186" spans="1:5" ht="25.5" x14ac:dyDescent="0.35">
      <c r="A186" s="26"/>
      <c r="B186" s="26"/>
      <c r="C186" s="127"/>
      <c r="D186" s="126"/>
      <c r="E186" s="126"/>
    </row>
    <row r="187" spans="1:5" ht="25.5" x14ac:dyDescent="0.35">
      <c r="A187" s="26"/>
      <c r="B187" s="26"/>
      <c r="C187" s="127"/>
      <c r="D187" s="126"/>
      <c r="E187" s="126"/>
    </row>
    <row r="188" spans="1:5" ht="25.5" x14ac:dyDescent="0.35">
      <c r="A188" s="26"/>
      <c r="B188" s="26"/>
      <c r="C188" s="127"/>
      <c r="D188" s="126"/>
      <c r="E188" s="126"/>
    </row>
    <row r="189" spans="1:5" ht="25.5" x14ac:dyDescent="0.35">
      <c r="A189" s="26"/>
      <c r="B189" s="26"/>
      <c r="C189" s="127"/>
      <c r="D189" s="126"/>
      <c r="E189" s="126"/>
    </row>
    <row r="190" spans="1:5" ht="25.5" x14ac:dyDescent="0.35">
      <c r="A190" s="26"/>
      <c r="B190" s="26"/>
      <c r="C190" s="127"/>
      <c r="D190" s="126"/>
      <c r="E190" s="126"/>
    </row>
    <row r="191" spans="1:5" ht="25.5" x14ac:dyDescent="0.35">
      <c r="A191" s="26"/>
      <c r="B191" s="26"/>
      <c r="C191" s="127"/>
      <c r="D191" s="126"/>
      <c r="E191" s="126"/>
    </row>
    <row r="192" spans="1:5" ht="25.5" x14ac:dyDescent="0.35">
      <c r="A192" s="26"/>
      <c r="B192" s="26"/>
      <c r="C192" s="127"/>
      <c r="D192" s="126"/>
      <c r="E192" s="126"/>
    </row>
    <row r="193" spans="1:5" ht="25.5" x14ac:dyDescent="0.35">
      <c r="A193" s="26"/>
      <c r="B193" s="26"/>
      <c r="C193" s="127"/>
      <c r="D193" s="126"/>
      <c r="E193" s="126"/>
    </row>
    <row r="194" spans="1:5" ht="25.5" x14ac:dyDescent="0.35">
      <c r="A194" s="26"/>
      <c r="B194" s="26"/>
      <c r="C194" s="127"/>
      <c r="D194" s="126"/>
      <c r="E194" s="126"/>
    </row>
    <row r="195" spans="1:5" ht="25.5" x14ac:dyDescent="0.35">
      <c r="A195" s="26"/>
      <c r="B195" s="26"/>
      <c r="C195" s="127"/>
      <c r="D195" s="126"/>
      <c r="E195" s="126"/>
    </row>
    <row r="196" spans="1:5" ht="25.5" x14ac:dyDescent="0.35">
      <c r="A196" s="26"/>
      <c r="B196" s="26"/>
      <c r="C196" s="127"/>
      <c r="D196" s="126"/>
      <c r="E196" s="126"/>
    </row>
    <row r="197" spans="1:5" ht="25.5" x14ac:dyDescent="0.35">
      <c r="A197" s="26"/>
      <c r="B197" s="26"/>
      <c r="C197" s="127"/>
      <c r="D197" s="126"/>
      <c r="E197" s="126"/>
    </row>
    <row r="198" spans="1:5" ht="25.5" x14ac:dyDescent="0.35">
      <c r="A198" s="26"/>
      <c r="B198" s="26"/>
      <c r="C198" s="127"/>
      <c r="D198" s="126"/>
      <c r="E198" s="126"/>
    </row>
    <row r="199" spans="1:5" ht="25.5" x14ac:dyDescent="0.35">
      <c r="A199" s="26"/>
      <c r="B199" s="26"/>
      <c r="C199" s="127"/>
      <c r="D199" s="126"/>
      <c r="E199" s="126"/>
    </row>
    <row r="200" spans="1:5" ht="25.5" x14ac:dyDescent="0.35">
      <c r="A200" s="26"/>
      <c r="B200" s="26"/>
      <c r="C200" s="127"/>
      <c r="D200" s="126"/>
      <c r="E200" s="126"/>
    </row>
    <row r="201" spans="1:5" ht="25.5" x14ac:dyDescent="0.35">
      <c r="A201" s="26"/>
      <c r="B201" s="26"/>
      <c r="C201" s="127"/>
      <c r="D201" s="126"/>
      <c r="E201" s="126"/>
    </row>
    <row r="202" spans="1:5" ht="25.5" x14ac:dyDescent="0.35">
      <c r="A202" s="26"/>
      <c r="B202" s="26"/>
      <c r="C202" s="127"/>
      <c r="D202" s="126"/>
      <c r="E202" s="126"/>
    </row>
    <row r="203" spans="1:5" ht="25.5" x14ac:dyDescent="0.35">
      <c r="A203" s="26"/>
      <c r="B203" s="26"/>
      <c r="C203" s="127"/>
      <c r="D203" s="126"/>
      <c r="E203" s="126"/>
    </row>
    <row r="204" spans="1:5" ht="25.5" x14ac:dyDescent="0.35">
      <c r="A204" s="26"/>
      <c r="B204" s="26"/>
      <c r="C204" s="127"/>
      <c r="D204" s="126"/>
      <c r="E204" s="126"/>
    </row>
    <row r="205" spans="1:5" ht="25.5" x14ac:dyDescent="0.35">
      <c r="A205" s="26"/>
      <c r="B205" s="26"/>
      <c r="C205" s="127"/>
      <c r="D205" s="126"/>
      <c r="E205" s="126"/>
    </row>
    <row r="206" spans="1:5" ht="25.5" x14ac:dyDescent="0.35">
      <c r="A206" s="26"/>
      <c r="B206" s="26"/>
      <c r="C206" s="127"/>
      <c r="D206" s="126"/>
      <c r="E206" s="126"/>
    </row>
    <row r="207" spans="1:5" ht="25.5" x14ac:dyDescent="0.35">
      <c r="A207" s="26"/>
      <c r="B207" s="26"/>
      <c r="C207" s="127"/>
      <c r="D207" s="126"/>
      <c r="E207" s="126"/>
    </row>
    <row r="208" spans="1:5" ht="25.5" x14ac:dyDescent="0.35">
      <c r="A208" s="26"/>
      <c r="B208" s="26"/>
      <c r="C208" s="127"/>
      <c r="D208" s="126"/>
      <c r="E208" s="126"/>
    </row>
    <row r="209" spans="1:5" ht="25.5" x14ac:dyDescent="0.35">
      <c r="A209" s="26"/>
      <c r="B209" s="26"/>
      <c r="C209" s="127"/>
      <c r="D209" s="126"/>
      <c r="E209" s="126"/>
    </row>
    <row r="210" spans="1:5" ht="25.5" x14ac:dyDescent="0.35">
      <c r="A210" s="26"/>
      <c r="B210" s="26"/>
      <c r="C210" s="127"/>
      <c r="D210" s="126"/>
      <c r="E210" s="126"/>
    </row>
    <row r="211" spans="1:5" ht="25.5" x14ac:dyDescent="0.35">
      <c r="A211" s="26"/>
      <c r="B211" s="26"/>
      <c r="C211" s="127"/>
      <c r="D211" s="126"/>
      <c r="E211" s="126"/>
    </row>
    <row r="212" spans="1:5" ht="25.5" x14ac:dyDescent="0.35">
      <c r="A212" s="26"/>
      <c r="B212" s="26"/>
      <c r="C212" s="127"/>
      <c r="D212" s="126"/>
      <c r="E212" s="126"/>
    </row>
    <row r="213" spans="1:5" ht="25.5" x14ac:dyDescent="0.35">
      <c r="A213" s="26"/>
      <c r="B213" s="26"/>
      <c r="C213" s="127"/>
      <c r="D213" s="126"/>
      <c r="E213" s="126"/>
    </row>
    <row r="214" spans="1:5" ht="25.5" x14ac:dyDescent="0.35">
      <c r="A214" s="26"/>
      <c r="B214" s="26"/>
      <c r="C214" s="127"/>
      <c r="D214" s="126"/>
      <c r="E214" s="126"/>
    </row>
    <row r="215" spans="1:5" ht="25.5" x14ac:dyDescent="0.35">
      <c r="A215" s="26"/>
      <c r="B215" s="26"/>
      <c r="C215" s="127"/>
      <c r="D215" s="126"/>
      <c r="E215" s="126"/>
    </row>
    <row r="216" spans="1:5" ht="25.5" x14ac:dyDescent="0.35">
      <c r="A216" s="26"/>
      <c r="B216" s="26"/>
      <c r="C216" s="127"/>
      <c r="D216" s="126"/>
      <c r="E216" s="126"/>
    </row>
    <row r="217" spans="1:5" ht="25.5" x14ac:dyDescent="0.35">
      <c r="A217" s="26"/>
      <c r="B217" s="26"/>
      <c r="C217" s="127"/>
      <c r="D217" s="126"/>
      <c r="E217" s="126"/>
    </row>
    <row r="218" spans="1:5" ht="25.5" x14ac:dyDescent="0.35">
      <c r="A218" s="26"/>
      <c r="B218" s="26"/>
      <c r="C218" s="127"/>
      <c r="D218" s="126"/>
      <c r="E218" s="126"/>
    </row>
    <row r="219" spans="1:5" ht="25.5" x14ac:dyDescent="0.35">
      <c r="A219" s="26"/>
      <c r="B219" s="26"/>
      <c r="C219" s="127"/>
      <c r="D219" s="126"/>
      <c r="E219" s="126"/>
    </row>
    <row r="220" spans="1:5" ht="25.5" x14ac:dyDescent="0.35">
      <c r="A220" s="26"/>
      <c r="B220" s="26"/>
      <c r="C220" s="127"/>
      <c r="D220" s="126"/>
      <c r="E220" s="126"/>
    </row>
    <row r="221" spans="1:5" ht="25.5" x14ac:dyDescent="0.35">
      <c r="A221" s="26"/>
      <c r="B221" s="26"/>
      <c r="C221" s="127"/>
      <c r="D221" s="126"/>
      <c r="E221" s="126"/>
    </row>
    <row r="222" spans="1:5" ht="25.5" x14ac:dyDescent="0.35">
      <c r="A222" s="26"/>
      <c r="B222" s="26"/>
      <c r="C222" s="127"/>
      <c r="D222" s="126"/>
      <c r="E222" s="126"/>
    </row>
    <row r="223" spans="1:5" ht="25.5" x14ac:dyDescent="0.35">
      <c r="A223" s="26"/>
      <c r="B223" s="26"/>
      <c r="C223" s="127"/>
      <c r="D223" s="126"/>
      <c r="E223" s="126"/>
    </row>
    <row r="224" spans="1:5" ht="25.5" x14ac:dyDescent="0.35">
      <c r="A224" s="26"/>
      <c r="B224" s="26"/>
      <c r="C224" s="127"/>
      <c r="D224" s="126"/>
      <c r="E224" s="126"/>
    </row>
    <row r="225" spans="1:5" ht="25.5" x14ac:dyDescent="0.35">
      <c r="A225" s="26"/>
      <c r="B225" s="26"/>
      <c r="C225" s="127"/>
      <c r="D225" s="126"/>
      <c r="E225" s="126"/>
    </row>
    <row r="226" spans="1:5" ht="25.5" x14ac:dyDescent="0.35">
      <c r="A226" s="26"/>
      <c r="B226" s="26"/>
      <c r="C226" s="127"/>
      <c r="D226" s="126"/>
      <c r="E226" s="126"/>
    </row>
    <row r="227" spans="1:5" ht="25.5" x14ac:dyDescent="0.35">
      <c r="A227" s="26"/>
      <c r="B227" s="26"/>
      <c r="C227" s="127"/>
      <c r="D227" s="126"/>
      <c r="E227" s="126"/>
    </row>
    <row r="228" spans="1:5" ht="25.5" x14ac:dyDescent="0.35">
      <c r="A228" s="26"/>
      <c r="B228" s="26"/>
      <c r="C228" s="127"/>
      <c r="D228" s="126"/>
      <c r="E228" s="126"/>
    </row>
    <row r="229" spans="1:5" ht="25.5" x14ac:dyDescent="0.35">
      <c r="A229" s="26"/>
      <c r="B229" s="26"/>
      <c r="C229" s="127"/>
      <c r="D229" s="126"/>
      <c r="E229" s="126"/>
    </row>
    <row r="230" spans="1:5" ht="25.5" x14ac:dyDescent="0.35">
      <c r="A230" s="26"/>
      <c r="B230" s="26"/>
      <c r="C230" s="127"/>
      <c r="D230" s="126"/>
      <c r="E230" s="126"/>
    </row>
    <row r="231" spans="1:5" ht="25.5" x14ac:dyDescent="0.35">
      <c r="A231" s="26"/>
      <c r="B231" s="26"/>
      <c r="C231" s="127"/>
      <c r="D231" s="126"/>
      <c r="E231" s="126"/>
    </row>
    <row r="232" spans="1:5" ht="25.5" x14ac:dyDescent="0.35">
      <c r="A232" s="26"/>
      <c r="B232" s="26"/>
      <c r="C232" s="127"/>
      <c r="D232" s="126"/>
      <c r="E232" s="126"/>
    </row>
    <row r="233" spans="1:5" ht="25.5" x14ac:dyDescent="0.35">
      <c r="A233" s="26"/>
      <c r="B233" s="26"/>
      <c r="C233" s="127"/>
      <c r="D233" s="126"/>
      <c r="E233" s="126"/>
    </row>
    <row r="234" spans="1:5" ht="25.5" x14ac:dyDescent="0.35">
      <c r="A234" s="26"/>
      <c r="B234" s="26"/>
      <c r="C234" s="127"/>
      <c r="D234" s="126"/>
      <c r="E234" s="126"/>
    </row>
    <row r="235" spans="1:5" ht="25.5" x14ac:dyDescent="0.35">
      <c r="A235" s="26"/>
      <c r="B235" s="26"/>
      <c r="C235" s="127"/>
      <c r="D235" s="126"/>
      <c r="E235" s="126"/>
    </row>
  </sheetData>
  <sheetProtection formatCells="0" formatColumns="0" formatRows="0" insertColumns="0" insertRows="0" insertHyperlinks="0" deleteColumns="0" deleteRows="0" sort="0" autoFilter="0" pivotTables="0"/>
  <mergeCells count="1">
    <mergeCell ref="A1:B1"/>
  </mergeCells>
  <pageMargins left="0.45" right="0.45" top="0.5" bottom="0.5" header="0" footer="0.25"/>
  <pageSetup paperSize="9" orientation="portrait" horizontalDpi="1200" verticalDpi="1200" r:id="rId1"/>
  <headerFoot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249977111117893"/>
  </sheetPr>
  <dimension ref="A1:E203"/>
  <sheetViews>
    <sheetView workbookViewId="0">
      <pane ySplit="2" topLeftCell="A75" activePane="bottomLeft" state="frozen"/>
      <selection activeCell="K39" sqref="K39"/>
      <selection pane="bottomLeft" activeCell="I27" sqref="I27"/>
    </sheetView>
  </sheetViews>
  <sheetFormatPr defaultRowHeight="12.75" x14ac:dyDescent="0.2"/>
  <cols>
    <col min="1" max="1" width="15.140625" style="11" customWidth="1"/>
    <col min="2" max="2" width="79.42578125" style="11" customWidth="1"/>
    <col min="3" max="3" width="30.5703125" style="151" customWidth="1"/>
  </cols>
  <sheetData>
    <row r="1" spans="1:5" ht="41.25" customHeight="1" x14ac:dyDescent="0.35">
      <c r="A1" s="178" t="s">
        <v>98</v>
      </c>
      <c r="B1" s="178"/>
      <c r="C1" s="141"/>
      <c r="D1" s="142"/>
      <c r="E1" s="142"/>
    </row>
    <row r="2" spans="1:5" ht="23.25" x14ac:dyDescent="0.35">
      <c r="A2" s="27" t="s">
        <v>20</v>
      </c>
      <c r="B2" s="27" t="s">
        <v>6</v>
      </c>
      <c r="C2" s="28" t="s">
        <v>380</v>
      </c>
      <c r="D2" s="142"/>
      <c r="E2" s="142"/>
    </row>
    <row r="3" spans="1:5" ht="23.25" x14ac:dyDescent="0.35">
      <c r="A3" s="146"/>
      <c r="B3" s="146"/>
      <c r="C3" s="143"/>
      <c r="D3" s="142"/>
      <c r="E3" s="142"/>
    </row>
    <row r="4" spans="1:5" ht="23.25" x14ac:dyDescent="0.35">
      <c r="A4" s="147">
        <v>3.1</v>
      </c>
      <c r="B4" s="29" t="s">
        <v>317</v>
      </c>
      <c r="C4" s="30" t="s">
        <v>21</v>
      </c>
      <c r="D4" s="142"/>
      <c r="E4" s="142"/>
    </row>
    <row r="5" spans="1:5" ht="23.25" x14ac:dyDescent="0.35">
      <c r="A5" s="146"/>
      <c r="B5" s="146" t="s">
        <v>318</v>
      </c>
      <c r="C5" s="144">
        <v>3</v>
      </c>
      <c r="D5" s="142"/>
      <c r="E5" s="142"/>
    </row>
    <row r="6" spans="1:5" ht="23.25" x14ac:dyDescent="0.35">
      <c r="A6" s="147">
        <v>3.1</v>
      </c>
      <c r="B6" s="29" t="s">
        <v>317</v>
      </c>
      <c r="C6" s="31" t="s">
        <v>0</v>
      </c>
      <c r="D6" s="142"/>
      <c r="E6" s="142"/>
    </row>
    <row r="7" spans="1:5" ht="23.25" x14ac:dyDescent="0.35">
      <c r="A7" s="146"/>
      <c r="B7" s="146" t="s">
        <v>318</v>
      </c>
      <c r="C7" s="144">
        <v>12</v>
      </c>
      <c r="D7" s="142"/>
      <c r="E7" s="142"/>
    </row>
    <row r="8" spans="1:5" ht="23.25" x14ac:dyDescent="0.35">
      <c r="A8" s="146"/>
      <c r="B8" s="146"/>
      <c r="C8" s="143"/>
      <c r="D8" s="142"/>
      <c r="E8" s="142"/>
    </row>
    <row r="9" spans="1:5" ht="23.25" x14ac:dyDescent="0.35">
      <c r="A9" s="147">
        <v>3.2</v>
      </c>
      <c r="B9" s="29" t="s">
        <v>319</v>
      </c>
      <c r="C9" s="30" t="s">
        <v>21</v>
      </c>
      <c r="D9" s="142"/>
      <c r="E9" s="142"/>
    </row>
    <row r="10" spans="1:5" ht="23.25" x14ac:dyDescent="0.35">
      <c r="A10" s="146"/>
      <c r="B10" s="146" t="s">
        <v>318</v>
      </c>
      <c r="C10" s="144">
        <v>3</v>
      </c>
      <c r="D10" s="142"/>
      <c r="E10" s="142"/>
    </row>
    <row r="11" spans="1:5" ht="23.25" x14ac:dyDescent="0.35">
      <c r="A11" s="147">
        <v>3.2</v>
      </c>
      <c r="B11" s="29" t="s">
        <v>319</v>
      </c>
      <c r="C11" s="31" t="s">
        <v>0</v>
      </c>
      <c r="D11" s="142"/>
      <c r="E11" s="142"/>
    </row>
    <row r="12" spans="1:5" ht="23.25" x14ac:dyDescent="0.35">
      <c r="A12" s="146"/>
      <c r="B12" s="146" t="s">
        <v>318</v>
      </c>
      <c r="C12" s="144">
        <v>12</v>
      </c>
      <c r="D12" s="142"/>
      <c r="E12" s="142"/>
    </row>
    <row r="13" spans="1:5" ht="23.25" x14ac:dyDescent="0.35">
      <c r="A13" s="146"/>
      <c r="B13" s="146"/>
      <c r="C13" s="143"/>
      <c r="D13" s="142"/>
      <c r="E13" s="142"/>
    </row>
    <row r="14" spans="1:5" ht="23.25" x14ac:dyDescent="0.35">
      <c r="A14" s="147">
        <v>3.3</v>
      </c>
      <c r="B14" s="29" t="s">
        <v>320</v>
      </c>
      <c r="C14" s="30" t="s">
        <v>21</v>
      </c>
      <c r="D14" s="142"/>
      <c r="E14" s="142"/>
    </row>
    <row r="15" spans="1:5" ht="23.25" x14ac:dyDescent="0.35">
      <c r="A15" s="146"/>
      <c r="B15" s="146" t="s">
        <v>321</v>
      </c>
      <c r="C15" s="144">
        <v>3</v>
      </c>
      <c r="D15" s="142"/>
      <c r="E15" s="142"/>
    </row>
    <row r="16" spans="1:5" ht="23.25" x14ac:dyDescent="0.35">
      <c r="A16" s="147">
        <v>3.3</v>
      </c>
      <c r="B16" s="29" t="s">
        <v>320</v>
      </c>
      <c r="C16" s="31" t="s">
        <v>0</v>
      </c>
      <c r="D16" s="142"/>
      <c r="E16" s="142"/>
    </row>
    <row r="17" spans="1:5" ht="23.25" x14ac:dyDescent="0.35">
      <c r="A17" s="146"/>
      <c r="B17" s="146" t="s">
        <v>321</v>
      </c>
      <c r="C17" s="144">
        <v>12</v>
      </c>
      <c r="D17" s="142"/>
      <c r="E17" s="142"/>
    </row>
    <row r="18" spans="1:5" ht="23.25" x14ac:dyDescent="0.35">
      <c r="A18" s="146"/>
      <c r="B18" s="146"/>
      <c r="C18" s="143"/>
      <c r="D18" s="142"/>
      <c r="E18" s="142"/>
    </row>
    <row r="19" spans="1:5" ht="23.25" x14ac:dyDescent="0.35">
      <c r="A19" s="147">
        <v>3.4</v>
      </c>
      <c r="B19" s="29" t="s">
        <v>322</v>
      </c>
      <c r="C19" s="30" t="s">
        <v>21</v>
      </c>
      <c r="D19" s="142"/>
      <c r="E19" s="142"/>
    </row>
    <row r="20" spans="1:5" ht="23.25" x14ac:dyDescent="0.35">
      <c r="A20" s="146"/>
      <c r="B20" s="149" t="s">
        <v>164</v>
      </c>
      <c r="C20" s="144">
        <v>3</v>
      </c>
      <c r="D20" s="142"/>
      <c r="E20" s="142"/>
    </row>
    <row r="21" spans="1:5" ht="23.25" x14ac:dyDescent="0.35">
      <c r="A21" s="146"/>
      <c r="B21" s="149" t="s">
        <v>10</v>
      </c>
      <c r="C21" s="144">
        <f>C20+0.5</f>
        <v>3.5</v>
      </c>
      <c r="D21" s="142"/>
      <c r="E21" s="142"/>
    </row>
    <row r="22" spans="1:5" ht="23.25" x14ac:dyDescent="0.35">
      <c r="A22" s="146"/>
      <c r="B22" s="149" t="s">
        <v>7</v>
      </c>
      <c r="C22" s="144">
        <f t="shared" ref="C22:C37" si="0">C21+0.5</f>
        <v>4</v>
      </c>
      <c r="D22" s="142"/>
      <c r="E22" s="142"/>
    </row>
    <row r="23" spans="1:5" ht="23.25" x14ac:dyDescent="0.35">
      <c r="A23" s="146"/>
      <c r="B23" s="149" t="s">
        <v>11</v>
      </c>
      <c r="C23" s="144">
        <f t="shared" si="0"/>
        <v>4.5</v>
      </c>
      <c r="D23" s="142"/>
      <c r="E23" s="142"/>
    </row>
    <row r="24" spans="1:5" ht="23.25" x14ac:dyDescent="0.35">
      <c r="A24" s="146"/>
      <c r="B24" s="149" t="s">
        <v>8</v>
      </c>
      <c r="C24" s="144">
        <f t="shared" si="0"/>
        <v>5</v>
      </c>
      <c r="D24" s="142"/>
      <c r="E24" s="142"/>
    </row>
    <row r="25" spans="1:5" ht="23.25" x14ac:dyDescent="0.35">
      <c r="A25" s="146"/>
      <c r="B25" s="149" t="s">
        <v>12</v>
      </c>
      <c r="C25" s="144">
        <f t="shared" si="0"/>
        <v>5.5</v>
      </c>
      <c r="D25" s="142"/>
      <c r="E25" s="142"/>
    </row>
    <row r="26" spans="1:5" ht="23.25" x14ac:dyDescent="0.35">
      <c r="A26" s="146"/>
      <c r="B26" s="149" t="s">
        <v>165</v>
      </c>
      <c r="C26" s="144">
        <f t="shared" si="0"/>
        <v>6</v>
      </c>
      <c r="D26" s="142"/>
      <c r="E26" s="142"/>
    </row>
    <row r="27" spans="1:5" ht="23.25" x14ac:dyDescent="0.35">
      <c r="A27" s="146"/>
      <c r="B27" s="149" t="s">
        <v>13</v>
      </c>
      <c r="C27" s="144">
        <f t="shared" si="0"/>
        <v>6.5</v>
      </c>
      <c r="D27" s="142"/>
      <c r="E27" s="142"/>
    </row>
    <row r="28" spans="1:5" ht="23.25" x14ac:dyDescent="0.35">
      <c r="A28" s="146"/>
      <c r="B28" s="149" t="s">
        <v>168</v>
      </c>
      <c r="C28" s="144">
        <f t="shared" si="0"/>
        <v>7</v>
      </c>
      <c r="D28" s="142"/>
      <c r="E28" s="142"/>
    </row>
    <row r="29" spans="1:5" ht="23.25" x14ac:dyDescent="0.35">
      <c r="A29" s="146"/>
      <c r="B29" s="149" t="s">
        <v>9</v>
      </c>
      <c r="C29" s="144">
        <f t="shared" si="0"/>
        <v>7.5</v>
      </c>
      <c r="D29" s="142"/>
      <c r="E29" s="142"/>
    </row>
    <row r="30" spans="1:5" ht="23.25" x14ac:dyDescent="0.35">
      <c r="A30" s="146"/>
      <c r="B30" s="149" t="s">
        <v>169</v>
      </c>
      <c r="C30" s="144">
        <f t="shared" si="0"/>
        <v>8</v>
      </c>
      <c r="D30" s="142"/>
      <c r="E30" s="142"/>
    </row>
    <row r="31" spans="1:5" ht="23.25" x14ac:dyDescent="0.35">
      <c r="A31" s="146"/>
      <c r="B31" s="149" t="s">
        <v>16</v>
      </c>
      <c r="C31" s="144">
        <f t="shared" si="0"/>
        <v>8.5</v>
      </c>
      <c r="D31" s="142"/>
      <c r="E31" s="142"/>
    </row>
    <row r="32" spans="1:5" ht="23.25" x14ac:dyDescent="0.35">
      <c r="A32" s="146"/>
      <c r="B32" s="149" t="s">
        <v>253</v>
      </c>
      <c r="C32" s="144">
        <f t="shared" si="0"/>
        <v>9</v>
      </c>
      <c r="D32" s="142"/>
      <c r="E32" s="142"/>
    </row>
    <row r="33" spans="1:5" ht="23.25" x14ac:dyDescent="0.35">
      <c r="A33" s="146"/>
      <c r="B33" s="149" t="s">
        <v>17</v>
      </c>
      <c r="C33" s="144">
        <f t="shared" si="0"/>
        <v>9.5</v>
      </c>
      <c r="D33" s="142"/>
      <c r="E33" s="142"/>
    </row>
    <row r="34" spans="1:5" ht="23.25" x14ac:dyDescent="0.35">
      <c r="A34" s="146"/>
      <c r="B34" s="149" t="s">
        <v>254</v>
      </c>
      <c r="C34" s="144">
        <f t="shared" si="0"/>
        <v>10</v>
      </c>
      <c r="D34" s="142"/>
      <c r="E34" s="142"/>
    </row>
    <row r="35" spans="1:5" ht="23.25" x14ac:dyDescent="0.35">
      <c r="A35" s="146"/>
      <c r="B35" s="149" t="s">
        <v>18</v>
      </c>
      <c r="C35" s="144">
        <f t="shared" si="0"/>
        <v>10.5</v>
      </c>
      <c r="D35" s="142"/>
      <c r="E35" s="142"/>
    </row>
    <row r="36" spans="1:5" ht="23.25" x14ac:dyDescent="0.35">
      <c r="A36" s="146"/>
      <c r="B36" s="149" t="s">
        <v>255</v>
      </c>
      <c r="C36" s="144">
        <f t="shared" si="0"/>
        <v>11</v>
      </c>
      <c r="D36" s="142"/>
      <c r="E36" s="142"/>
    </row>
    <row r="37" spans="1:5" ht="23.25" x14ac:dyDescent="0.35">
      <c r="A37" s="146"/>
      <c r="B37" s="149" t="s">
        <v>19</v>
      </c>
      <c r="C37" s="144">
        <f t="shared" si="0"/>
        <v>11.5</v>
      </c>
      <c r="D37" s="142"/>
      <c r="E37" s="142"/>
    </row>
    <row r="38" spans="1:5" ht="23.25" x14ac:dyDescent="0.35">
      <c r="A38" s="147">
        <v>3.4</v>
      </c>
      <c r="B38" s="29" t="s">
        <v>322</v>
      </c>
      <c r="C38" s="31" t="s">
        <v>0</v>
      </c>
      <c r="D38" s="142"/>
      <c r="E38" s="142"/>
    </row>
    <row r="39" spans="1:5" ht="23.25" x14ac:dyDescent="0.35">
      <c r="A39" s="146"/>
      <c r="B39" s="149" t="s">
        <v>164</v>
      </c>
      <c r="C39" s="144">
        <v>10</v>
      </c>
      <c r="D39" s="142"/>
      <c r="E39" s="142"/>
    </row>
    <row r="40" spans="1:5" ht="23.25" x14ac:dyDescent="0.35">
      <c r="A40" s="146"/>
      <c r="B40" s="149" t="s">
        <v>10</v>
      </c>
      <c r="C40" s="144">
        <f>C39+1.5</f>
        <v>11.5</v>
      </c>
      <c r="D40" s="142"/>
      <c r="E40" s="142"/>
    </row>
    <row r="41" spans="1:5" ht="23.25" x14ac:dyDescent="0.35">
      <c r="A41" s="146"/>
      <c r="B41" s="149" t="s">
        <v>7</v>
      </c>
      <c r="C41" s="144">
        <f t="shared" ref="C41:C56" si="1">C40+1.5</f>
        <v>13</v>
      </c>
      <c r="D41" s="142"/>
      <c r="E41" s="142"/>
    </row>
    <row r="42" spans="1:5" ht="23.25" x14ac:dyDescent="0.35">
      <c r="A42" s="146"/>
      <c r="B42" s="149" t="s">
        <v>11</v>
      </c>
      <c r="C42" s="144">
        <f t="shared" si="1"/>
        <v>14.5</v>
      </c>
      <c r="D42" s="142"/>
      <c r="E42" s="142"/>
    </row>
    <row r="43" spans="1:5" ht="23.25" x14ac:dyDescent="0.35">
      <c r="A43" s="146"/>
      <c r="B43" s="149" t="s">
        <v>8</v>
      </c>
      <c r="C43" s="144">
        <f t="shared" si="1"/>
        <v>16</v>
      </c>
      <c r="D43" s="142"/>
      <c r="E43" s="142"/>
    </row>
    <row r="44" spans="1:5" ht="23.25" x14ac:dyDescent="0.35">
      <c r="A44" s="146"/>
      <c r="B44" s="149" t="s">
        <v>12</v>
      </c>
      <c r="C44" s="144">
        <f t="shared" si="1"/>
        <v>17.5</v>
      </c>
      <c r="D44" s="142"/>
      <c r="E44" s="142"/>
    </row>
    <row r="45" spans="1:5" ht="23.25" x14ac:dyDescent="0.35">
      <c r="A45" s="146"/>
      <c r="B45" s="149" t="s">
        <v>165</v>
      </c>
      <c r="C45" s="144">
        <f t="shared" si="1"/>
        <v>19</v>
      </c>
      <c r="D45" s="142"/>
      <c r="E45" s="142"/>
    </row>
    <row r="46" spans="1:5" ht="23.25" x14ac:dyDescent="0.35">
      <c r="A46" s="146"/>
      <c r="B46" s="149" t="s">
        <v>13</v>
      </c>
      <c r="C46" s="144">
        <f t="shared" si="1"/>
        <v>20.5</v>
      </c>
      <c r="D46" s="142"/>
      <c r="E46" s="142"/>
    </row>
    <row r="47" spans="1:5" ht="23.25" x14ac:dyDescent="0.35">
      <c r="A47" s="146"/>
      <c r="B47" s="149" t="s">
        <v>168</v>
      </c>
      <c r="C47" s="144">
        <f t="shared" si="1"/>
        <v>22</v>
      </c>
      <c r="D47" s="142"/>
      <c r="E47" s="142"/>
    </row>
    <row r="48" spans="1:5" ht="23.25" x14ac:dyDescent="0.35">
      <c r="A48" s="146"/>
      <c r="B48" s="149" t="s">
        <v>9</v>
      </c>
      <c r="C48" s="144">
        <f t="shared" si="1"/>
        <v>23.5</v>
      </c>
      <c r="D48" s="142"/>
      <c r="E48" s="142"/>
    </row>
    <row r="49" spans="1:5" ht="23.25" x14ac:dyDescent="0.35">
      <c r="A49" s="146"/>
      <c r="B49" s="149" t="s">
        <v>169</v>
      </c>
      <c r="C49" s="144">
        <f t="shared" si="1"/>
        <v>25</v>
      </c>
      <c r="D49" s="142"/>
      <c r="E49" s="142"/>
    </row>
    <row r="50" spans="1:5" ht="23.25" x14ac:dyDescent="0.35">
      <c r="A50" s="146"/>
      <c r="B50" s="149" t="s">
        <v>16</v>
      </c>
      <c r="C50" s="144">
        <f t="shared" si="1"/>
        <v>26.5</v>
      </c>
      <c r="D50" s="142"/>
      <c r="E50" s="142"/>
    </row>
    <row r="51" spans="1:5" ht="23.25" x14ac:dyDescent="0.35">
      <c r="A51" s="146"/>
      <c r="B51" s="149" t="s">
        <v>253</v>
      </c>
      <c r="C51" s="144">
        <f t="shared" si="1"/>
        <v>28</v>
      </c>
      <c r="D51" s="142"/>
      <c r="E51" s="142"/>
    </row>
    <row r="52" spans="1:5" ht="23.25" x14ac:dyDescent="0.35">
      <c r="A52" s="146"/>
      <c r="B52" s="149" t="s">
        <v>17</v>
      </c>
      <c r="C52" s="144">
        <f t="shared" si="1"/>
        <v>29.5</v>
      </c>
      <c r="D52" s="142"/>
      <c r="E52" s="142"/>
    </row>
    <row r="53" spans="1:5" ht="23.25" x14ac:dyDescent="0.35">
      <c r="A53" s="146"/>
      <c r="B53" s="149" t="s">
        <v>254</v>
      </c>
      <c r="C53" s="144">
        <f t="shared" si="1"/>
        <v>31</v>
      </c>
      <c r="D53" s="142"/>
      <c r="E53" s="142"/>
    </row>
    <row r="54" spans="1:5" ht="23.25" x14ac:dyDescent="0.35">
      <c r="A54" s="146"/>
      <c r="B54" s="149" t="s">
        <v>18</v>
      </c>
      <c r="C54" s="144">
        <f t="shared" si="1"/>
        <v>32.5</v>
      </c>
      <c r="D54" s="142"/>
      <c r="E54" s="142"/>
    </row>
    <row r="55" spans="1:5" ht="23.25" x14ac:dyDescent="0.35">
      <c r="A55" s="146"/>
      <c r="B55" s="149" t="s">
        <v>255</v>
      </c>
      <c r="C55" s="144">
        <f t="shared" si="1"/>
        <v>34</v>
      </c>
      <c r="D55" s="142"/>
      <c r="E55" s="142"/>
    </row>
    <row r="56" spans="1:5" ht="23.25" x14ac:dyDescent="0.35">
      <c r="A56" s="146"/>
      <c r="B56" s="149" t="s">
        <v>19</v>
      </c>
      <c r="C56" s="144">
        <f t="shared" si="1"/>
        <v>35.5</v>
      </c>
      <c r="D56" s="142"/>
      <c r="E56" s="142"/>
    </row>
    <row r="57" spans="1:5" ht="23.25" x14ac:dyDescent="0.35">
      <c r="A57" s="146"/>
      <c r="B57" s="149"/>
      <c r="C57" s="143"/>
      <c r="D57" s="142"/>
      <c r="E57" s="142"/>
    </row>
    <row r="58" spans="1:5" ht="23.25" x14ac:dyDescent="0.35">
      <c r="A58" s="147">
        <v>3.5</v>
      </c>
      <c r="B58" s="29" t="s">
        <v>323</v>
      </c>
      <c r="C58" s="30" t="s">
        <v>21</v>
      </c>
      <c r="D58" s="142"/>
      <c r="E58" s="142"/>
    </row>
    <row r="59" spans="1:5" ht="23.25" x14ac:dyDescent="0.35">
      <c r="A59" s="146"/>
      <c r="B59" s="149" t="s">
        <v>164</v>
      </c>
      <c r="C59" s="144">
        <v>4</v>
      </c>
      <c r="D59" s="142"/>
      <c r="E59" s="142"/>
    </row>
    <row r="60" spans="1:5" ht="23.25" x14ac:dyDescent="0.35">
      <c r="A60" s="146"/>
      <c r="B60" s="149" t="s">
        <v>10</v>
      </c>
      <c r="C60" s="144">
        <f>C59+1</f>
        <v>5</v>
      </c>
      <c r="D60" s="142"/>
      <c r="E60" s="142"/>
    </row>
    <row r="61" spans="1:5" ht="23.25" x14ac:dyDescent="0.35">
      <c r="A61" s="146"/>
      <c r="B61" s="149" t="s">
        <v>7</v>
      </c>
      <c r="C61" s="144">
        <f t="shared" ref="C61:C70" si="2">C60+1</f>
        <v>6</v>
      </c>
      <c r="D61" s="142"/>
      <c r="E61" s="142"/>
    </row>
    <row r="62" spans="1:5" ht="23.25" x14ac:dyDescent="0.35">
      <c r="A62" s="146"/>
      <c r="B62" s="149" t="s">
        <v>11</v>
      </c>
      <c r="C62" s="144">
        <f t="shared" si="2"/>
        <v>7</v>
      </c>
      <c r="D62" s="142"/>
      <c r="E62" s="142"/>
    </row>
    <row r="63" spans="1:5" ht="23.25" x14ac:dyDescent="0.35">
      <c r="A63" s="146"/>
      <c r="B63" s="149" t="s">
        <v>8</v>
      </c>
      <c r="C63" s="144">
        <f t="shared" si="2"/>
        <v>8</v>
      </c>
      <c r="D63" s="142"/>
      <c r="E63" s="142"/>
    </row>
    <row r="64" spans="1:5" ht="23.25" x14ac:dyDescent="0.35">
      <c r="A64" s="146"/>
      <c r="B64" s="149" t="s">
        <v>12</v>
      </c>
      <c r="C64" s="144">
        <f t="shared" si="2"/>
        <v>9</v>
      </c>
      <c r="D64" s="142"/>
      <c r="E64" s="142"/>
    </row>
    <row r="65" spans="1:5" ht="23.25" x14ac:dyDescent="0.35">
      <c r="A65" s="146"/>
      <c r="B65" s="149" t="s">
        <v>165</v>
      </c>
      <c r="C65" s="144">
        <f t="shared" si="2"/>
        <v>10</v>
      </c>
      <c r="D65" s="142"/>
      <c r="E65" s="142"/>
    </row>
    <row r="66" spans="1:5" ht="23.25" x14ac:dyDescent="0.35">
      <c r="A66" s="146"/>
      <c r="B66" s="149" t="s">
        <v>13</v>
      </c>
      <c r="C66" s="144">
        <f t="shared" si="2"/>
        <v>11</v>
      </c>
      <c r="D66" s="142"/>
      <c r="E66" s="142"/>
    </row>
    <row r="67" spans="1:5" ht="23.25" x14ac:dyDescent="0.35">
      <c r="A67" s="146"/>
      <c r="B67" s="149" t="s">
        <v>168</v>
      </c>
      <c r="C67" s="144">
        <f t="shared" si="2"/>
        <v>12</v>
      </c>
      <c r="D67" s="142"/>
      <c r="E67" s="142"/>
    </row>
    <row r="68" spans="1:5" ht="23.25" x14ac:dyDescent="0.35">
      <c r="A68" s="146"/>
      <c r="B68" s="149" t="s">
        <v>9</v>
      </c>
      <c r="C68" s="144">
        <f t="shared" si="2"/>
        <v>13</v>
      </c>
      <c r="D68" s="142"/>
      <c r="E68" s="142"/>
    </row>
    <row r="69" spans="1:5" ht="23.25" x14ac:dyDescent="0.35">
      <c r="A69" s="146"/>
      <c r="B69" s="149" t="s">
        <v>16</v>
      </c>
      <c r="C69" s="144">
        <f t="shared" si="2"/>
        <v>14</v>
      </c>
      <c r="D69" s="142"/>
      <c r="E69" s="142"/>
    </row>
    <row r="70" spans="1:5" ht="23.25" x14ac:dyDescent="0.35">
      <c r="A70" s="146"/>
      <c r="B70" s="149" t="s">
        <v>17</v>
      </c>
      <c r="C70" s="144">
        <f t="shared" si="2"/>
        <v>15</v>
      </c>
      <c r="D70" s="142"/>
      <c r="E70" s="142"/>
    </row>
    <row r="71" spans="1:5" ht="23.25" x14ac:dyDescent="0.35">
      <c r="A71" s="147">
        <v>3.5</v>
      </c>
      <c r="B71" s="29" t="s">
        <v>323</v>
      </c>
      <c r="C71" s="31" t="s">
        <v>0</v>
      </c>
      <c r="D71" s="142"/>
      <c r="E71" s="142"/>
    </row>
    <row r="72" spans="1:5" ht="23.25" x14ac:dyDescent="0.35">
      <c r="A72" s="146"/>
      <c r="B72" s="149" t="s">
        <v>164</v>
      </c>
      <c r="C72" s="144">
        <v>11</v>
      </c>
      <c r="D72" s="142"/>
      <c r="E72" s="142"/>
    </row>
    <row r="73" spans="1:5" ht="23.25" x14ac:dyDescent="0.35">
      <c r="A73" s="146"/>
      <c r="B73" s="149" t="s">
        <v>10</v>
      </c>
      <c r="C73" s="144">
        <f>C72+2</f>
        <v>13</v>
      </c>
      <c r="D73" s="142"/>
      <c r="E73" s="142"/>
    </row>
    <row r="74" spans="1:5" ht="23.25" x14ac:dyDescent="0.35">
      <c r="A74" s="146"/>
      <c r="B74" s="149" t="s">
        <v>7</v>
      </c>
      <c r="C74" s="144">
        <f t="shared" ref="C74:C83" si="3">C73+2</f>
        <v>15</v>
      </c>
      <c r="D74" s="142"/>
      <c r="E74" s="142"/>
    </row>
    <row r="75" spans="1:5" ht="23.25" x14ac:dyDescent="0.35">
      <c r="A75" s="146"/>
      <c r="B75" s="149" t="s">
        <v>11</v>
      </c>
      <c r="C75" s="144">
        <f t="shared" si="3"/>
        <v>17</v>
      </c>
      <c r="D75" s="142"/>
      <c r="E75" s="142"/>
    </row>
    <row r="76" spans="1:5" ht="23.25" x14ac:dyDescent="0.35">
      <c r="A76" s="146"/>
      <c r="B76" s="149" t="s">
        <v>8</v>
      </c>
      <c r="C76" s="144">
        <f t="shared" si="3"/>
        <v>19</v>
      </c>
      <c r="D76" s="142"/>
      <c r="E76" s="142"/>
    </row>
    <row r="77" spans="1:5" ht="23.25" x14ac:dyDescent="0.35">
      <c r="A77" s="146"/>
      <c r="B77" s="149" t="s">
        <v>12</v>
      </c>
      <c r="C77" s="144">
        <f t="shared" si="3"/>
        <v>21</v>
      </c>
      <c r="D77" s="142"/>
      <c r="E77" s="142"/>
    </row>
    <row r="78" spans="1:5" ht="23.25" x14ac:dyDescent="0.35">
      <c r="A78" s="146"/>
      <c r="B78" s="149" t="s">
        <v>165</v>
      </c>
      <c r="C78" s="144">
        <f t="shared" si="3"/>
        <v>23</v>
      </c>
      <c r="D78" s="142"/>
      <c r="E78" s="142"/>
    </row>
    <row r="79" spans="1:5" ht="23.25" x14ac:dyDescent="0.35">
      <c r="A79" s="146"/>
      <c r="B79" s="149" t="s">
        <v>13</v>
      </c>
      <c r="C79" s="144">
        <f t="shared" si="3"/>
        <v>25</v>
      </c>
      <c r="D79" s="142"/>
      <c r="E79" s="142"/>
    </row>
    <row r="80" spans="1:5" ht="23.25" x14ac:dyDescent="0.35">
      <c r="A80" s="146"/>
      <c r="B80" s="149" t="s">
        <v>168</v>
      </c>
      <c r="C80" s="144">
        <f t="shared" si="3"/>
        <v>27</v>
      </c>
      <c r="D80" s="142"/>
      <c r="E80" s="142"/>
    </row>
    <row r="81" spans="1:5" ht="23.25" x14ac:dyDescent="0.35">
      <c r="A81" s="146"/>
      <c r="B81" s="149" t="s">
        <v>9</v>
      </c>
      <c r="C81" s="144">
        <f t="shared" si="3"/>
        <v>29</v>
      </c>
      <c r="D81" s="142"/>
      <c r="E81" s="142"/>
    </row>
    <row r="82" spans="1:5" ht="23.25" x14ac:dyDescent="0.35">
      <c r="A82" s="146"/>
      <c r="B82" s="149" t="s">
        <v>16</v>
      </c>
      <c r="C82" s="144">
        <f t="shared" si="3"/>
        <v>31</v>
      </c>
      <c r="D82" s="142"/>
      <c r="E82" s="142"/>
    </row>
    <row r="83" spans="1:5" ht="23.25" x14ac:dyDescent="0.35">
      <c r="A83" s="146"/>
      <c r="B83" s="149" t="s">
        <v>17</v>
      </c>
      <c r="C83" s="144">
        <f t="shared" si="3"/>
        <v>33</v>
      </c>
      <c r="D83" s="142"/>
      <c r="E83" s="142"/>
    </row>
    <row r="84" spans="1:5" ht="23.25" x14ac:dyDescent="0.35">
      <c r="A84" s="146"/>
      <c r="B84" s="146"/>
      <c r="C84" s="143"/>
      <c r="D84" s="142"/>
      <c r="E84" s="142"/>
    </row>
    <row r="85" spans="1:5" ht="23.25" x14ac:dyDescent="0.35">
      <c r="A85" s="147">
        <v>3.6</v>
      </c>
      <c r="B85" s="29" t="s">
        <v>324</v>
      </c>
      <c r="C85" s="30" t="s">
        <v>21</v>
      </c>
      <c r="D85" s="142"/>
      <c r="E85" s="142"/>
    </row>
    <row r="86" spans="1:5" ht="23.25" x14ac:dyDescent="0.35">
      <c r="A86" s="146"/>
      <c r="B86" s="146" t="s">
        <v>325</v>
      </c>
      <c r="C86" s="144">
        <v>11</v>
      </c>
      <c r="D86" s="142"/>
      <c r="E86" s="142"/>
    </row>
    <row r="87" spans="1:5" ht="23.25" x14ac:dyDescent="0.35">
      <c r="A87" s="146"/>
      <c r="B87" s="146" t="s">
        <v>326</v>
      </c>
      <c r="C87" s="144">
        <v>11</v>
      </c>
      <c r="D87" s="142"/>
      <c r="E87" s="142"/>
    </row>
    <row r="88" spans="1:5" ht="23.25" x14ac:dyDescent="0.35">
      <c r="A88" s="146"/>
      <c r="B88" s="146" t="s">
        <v>327</v>
      </c>
      <c r="C88" s="144">
        <v>11</v>
      </c>
      <c r="D88" s="142"/>
      <c r="E88" s="142"/>
    </row>
    <row r="89" spans="1:5" ht="23.25" x14ac:dyDescent="0.35">
      <c r="A89" s="147">
        <v>3.6</v>
      </c>
      <c r="B89" s="29" t="s">
        <v>324</v>
      </c>
      <c r="C89" s="31" t="s">
        <v>0</v>
      </c>
      <c r="D89" s="142"/>
      <c r="E89" s="142"/>
    </row>
    <row r="90" spans="1:5" ht="23.25" x14ac:dyDescent="0.35">
      <c r="A90" s="146"/>
      <c r="B90" s="146" t="s">
        <v>325</v>
      </c>
      <c r="C90" s="144">
        <v>25</v>
      </c>
      <c r="D90" s="142"/>
      <c r="E90" s="142"/>
    </row>
    <row r="91" spans="1:5" ht="23.25" x14ac:dyDescent="0.35">
      <c r="A91" s="146"/>
      <c r="B91" s="146" t="s">
        <v>326</v>
      </c>
      <c r="C91" s="144">
        <v>25</v>
      </c>
      <c r="D91" s="142"/>
      <c r="E91" s="142"/>
    </row>
    <row r="92" spans="1:5" ht="23.25" x14ac:dyDescent="0.35">
      <c r="A92" s="146"/>
      <c r="B92" s="146" t="s">
        <v>327</v>
      </c>
      <c r="C92" s="144">
        <v>25</v>
      </c>
      <c r="D92" s="142"/>
      <c r="E92" s="142"/>
    </row>
    <row r="93" spans="1:5" ht="23.25" x14ac:dyDescent="0.35">
      <c r="A93" s="146"/>
      <c r="B93" s="146"/>
      <c r="C93" s="143"/>
      <c r="D93" s="142"/>
      <c r="E93" s="142"/>
    </row>
    <row r="94" spans="1:5" ht="23.25" x14ac:dyDescent="0.35">
      <c r="A94" s="147">
        <v>3.7</v>
      </c>
      <c r="B94" s="29" t="s">
        <v>328</v>
      </c>
      <c r="C94" s="30" t="s">
        <v>21</v>
      </c>
      <c r="D94" s="142"/>
      <c r="E94" s="142"/>
    </row>
    <row r="95" spans="1:5" ht="23.25" x14ac:dyDescent="0.35">
      <c r="A95" s="146"/>
      <c r="B95" s="146" t="s">
        <v>329</v>
      </c>
      <c r="C95" s="144">
        <v>9</v>
      </c>
      <c r="D95" s="142"/>
      <c r="E95" s="142"/>
    </row>
    <row r="96" spans="1:5" ht="23.25" x14ac:dyDescent="0.35">
      <c r="A96" s="147">
        <v>3.7</v>
      </c>
      <c r="B96" s="29" t="s">
        <v>328</v>
      </c>
      <c r="C96" s="31" t="s">
        <v>0</v>
      </c>
      <c r="D96" s="142"/>
      <c r="E96" s="142"/>
    </row>
    <row r="97" spans="1:5" ht="23.25" x14ac:dyDescent="0.35">
      <c r="A97" s="146"/>
      <c r="B97" s="146" t="s">
        <v>329</v>
      </c>
      <c r="C97" s="144">
        <v>17</v>
      </c>
      <c r="D97" s="142"/>
      <c r="E97" s="142"/>
    </row>
    <row r="98" spans="1:5" ht="23.25" x14ac:dyDescent="0.35">
      <c r="A98" s="146"/>
      <c r="B98" s="146"/>
      <c r="C98" s="143"/>
      <c r="D98" s="142"/>
      <c r="E98" s="142"/>
    </row>
    <row r="99" spans="1:5" ht="23.25" x14ac:dyDescent="0.35">
      <c r="A99" s="147">
        <v>3.8</v>
      </c>
      <c r="B99" s="29" t="s">
        <v>330</v>
      </c>
      <c r="C99" s="30" t="s">
        <v>21</v>
      </c>
      <c r="D99" s="142"/>
      <c r="E99" s="142"/>
    </row>
    <row r="100" spans="1:5" ht="23.25" x14ac:dyDescent="0.35">
      <c r="A100" s="146"/>
      <c r="B100" s="146" t="s">
        <v>90</v>
      </c>
      <c r="C100" s="144">
        <v>11</v>
      </c>
      <c r="D100" s="142"/>
      <c r="E100" s="142"/>
    </row>
    <row r="101" spans="1:5" ht="23.25" x14ac:dyDescent="0.35">
      <c r="A101" s="147">
        <v>3.8</v>
      </c>
      <c r="B101" s="29" t="s">
        <v>330</v>
      </c>
      <c r="C101" s="31" t="s">
        <v>0</v>
      </c>
      <c r="D101" s="142"/>
      <c r="E101" s="142"/>
    </row>
    <row r="102" spans="1:5" ht="23.25" x14ac:dyDescent="0.35">
      <c r="A102" s="146"/>
      <c r="B102" s="146" t="s">
        <v>90</v>
      </c>
      <c r="C102" s="144">
        <v>24</v>
      </c>
      <c r="D102" s="142"/>
      <c r="E102" s="142"/>
    </row>
    <row r="103" spans="1:5" ht="23.25" x14ac:dyDescent="0.35">
      <c r="A103" s="146"/>
      <c r="B103" s="146"/>
      <c r="C103" s="143"/>
      <c r="D103" s="142"/>
      <c r="E103" s="142"/>
    </row>
    <row r="104" spans="1:5" ht="23.25" x14ac:dyDescent="0.35">
      <c r="A104" s="147">
        <v>3.9</v>
      </c>
      <c r="B104" s="29" t="s">
        <v>331</v>
      </c>
      <c r="C104" s="30" t="s">
        <v>21</v>
      </c>
      <c r="D104" s="142"/>
      <c r="E104" s="142"/>
    </row>
    <row r="105" spans="1:5" ht="23.25" x14ac:dyDescent="0.35">
      <c r="A105" s="146"/>
      <c r="B105" s="149" t="s">
        <v>231</v>
      </c>
      <c r="C105" s="144">
        <v>1</v>
      </c>
      <c r="D105" s="142"/>
      <c r="E105" s="142"/>
    </row>
    <row r="106" spans="1:5" ht="23.25" x14ac:dyDescent="0.35">
      <c r="A106" s="146"/>
      <c r="B106" s="149" t="s">
        <v>173</v>
      </c>
      <c r="C106" s="144">
        <f>C105+1</f>
        <v>2</v>
      </c>
      <c r="D106" s="142"/>
      <c r="E106" s="142"/>
    </row>
    <row r="107" spans="1:5" ht="23.25" x14ac:dyDescent="0.35">
      <c r="A107" s="146"/>
      <c r="B107" s="149" t="s">
        <v>167</v>
      </c>
      <c r="C107" s="144">
        <f t="shared" ref="C107:C117" si="4">C106+1</f>
        <v>3</v>
      </c>
      <c r="D107" s="142"/>
      <c r="E107" s="142"/>
    </row>
    <row r="108" spans="1:5" ht="23.25" x14ac:dyDescent="0.35">
      <c r="A108" s="146"/>
      <c r="B108" s="149" t="s">
        <v>164</v>
      </c>
      <c r="C108" s="144">
        <f t="shared" si="4"/>
        <v>4</v>
      </c>
      <c r="D108" s="142"/>
      <c r="E108" s="142"/>
    </row>
    <row r="109" spans="1:5" ht="23.25" x14ac:dyDescent="0.35">
      <c r="A109" s="146"/>
      <c r="B109" s="149" t="s">
        <v>10</v>
      </c>
      <c r="C109" s="144">
        <f t="shared" si="4"/>
        <v>5</v>
      </c>
      <c r="D109" s="142"/>
      <c r="E109" s="142"/>
    </row>
    <row r="110" spans="1:5" ht="23.25" x14ac:dyDescent="0.35">
      <c r="A110" s="146"/>
      <c r="B110" s="149" t="s">
        <v>7</v>
      </c>
      <c r="C110" s="144">
        <f t="shared" si="4"/>
        <v>6</v>
      </c>
      <c r="D110" s="142"/>
      <c r="E110" s="142"/>
    </row>
    <row r="111" spans="1:5" ht="23.25" x14ac:dyDescent="0.35">
      <c r="A111" s="146"/>
      <c r="B111" s="149" t="s">
        <v>11</v>
      </c>
      <c r="C111" s="144">
        <f t="shared" si="4"/>
        <v>7</v>
      </c>
      <c r="D111" s="142"/>
      <c r="E111" s="142"/>
    </row>
    <row r="112" spans="1:5" ht="23.25" x14ac:dyDescent="0.35">
      <c r="A112" s="146"/>
      <c r="B112" s="149" t="s">
        <v>8</v>
      </c>
      <c r="C112" s="144">
        <f t="shared" si="4"/>
        <v>8</v>
      </c>
      <c r="D112" s="142"/>
      <c r="E112" s="142"/>
    </row>
    <row r="113" spans="1:5" ht="23.25" x14ac:dyDescent="0.35">
      <c r="A113" s="146"/>
      <c r="B113" s="149" t="s">
        <v>12</v>
      </c>
      <c r="C113" s="144">
        <f t="shared" si="4"/>
        <v>9</v>
      </c>
      <c r="D113" s="142"/>
      <c r="E113" s="142"/>
    </row>
    <row r="114" spans="1:5" ht="23.25" x14ac:dyDescent="0.35">
      <c r="A114" s="146"/>
      <c r="B114" s="149" t="s">
        <v>165</v>
      </c>
      <c r="C114" s="144">
        <f t="shared" si="4"/>
        <v>10</v>
      </c>
      <c r="D114" s="142"/>
      <c r="E114" s="142"/>
    </row>
    <row r="115" spans="1:5" ht="23.25" x14ac:dyDescent="0.35">
      <c r="A115" s="146"/>
      <c r="B115" s="149" t="s">
        <v>13</v>
      </c>
      <c r="C115" s="144">
        <f t="shared" si="4"/>
        <v>11</v>
      </c>
      <c r="D115" s="142"/>
      <c r="E115" s="142"/>
    </row>
    <row r="116" spans="1:5" ht="23.25" x14ac:dyDescent="0.35">
      <c r="A116" s="146"/>
      <c r="B116" s="149" t="s">
        <v>168</v>
      </c>
      <c r="C116" s="144">
        <f t="shared" si="4"/>
        <v>12</v>
      </c>
      <c r="D116" s="142"/>
      <c r="E116" s="142"/>
    </row>
    <row r="117" spans="1:5" ht="23.25" x14ac:dyDescent="0.35">
      <c r="A117" s="146"/>
      <c r="B117" s="149" t="s">
        <v>9</v>
      </c>
      <c r="C117" s="144">
        <f t="shared" si="4"/>
        <v>13</v>
      </c>
      <c r="D117" s="142"/>
      <c r="E117" s="142"/>
    </row>
    <row r="118" spans="1:5" ht="23.25" x14ac:dyDescent="0.35">
      <c r="A118" s="147">
        <v>3.9</v>
      </c>
      <c r="B118" s="29" t="s">
        <v>331</v>
      </c>
      <c r="C118" s="31" t="s">
        <v>0</v>
      </c>
      <c r="D118" s="142"/>
      <c r="E118" s="142"/>
    </row>
    <row r="119" spans="1:5" ht="23.25" x14ac:dyDescent="0.35">
      <c r="A119" s="146"/>
      <c r="B119" s="149" t="s">
        <v>231</v>
      </c>
      <c r="C119" s="145">
        <v>5</v>
      </c>
      <c r="D119" s="142"/>
      <c r="E119" s="142"/>
    </row>
    <row r="120" spans="1:5" ht="23.25" x14ac:dyDescent="0.35">
      <c r="A120" s="146"/>
      <c r="B120" s="149" t="s">
        <v>173</v>
      </c>
      <c r="C120" s="145">
        <v>6</v>
      </c>
      <c r="D120" s="142"/>
      <c r="E120" s="142"/>
    </row>
    <row r="121" spans="1:5" ht="23.25" x14ac:dyDescent="0.35">
      <c r="A121" s="146"/>
      <c r="B121" s="149" t="s">
        <v>167</v>
      </c>
      <c r="C121" s="145">
        <v>7</v>
      </c>
      <c r="D121" s="142"/>
      <c r="E121" s="142"/>
    </row>
    <row r="122" spans="1:5" ht="23.25" x14ac:dyDescent="0.35">
      <c r="A122" s="146"/>
      <c r="B122" s="149" t="s">
        <v>164</v>
      </c>
      <c r="C122" s="145">
        <v>8</v>
      </c>
      <c r="D122" s="142"/>
      <c r="E122" s="142"/>
    </row>
    <row r="123" spans="1:5" ht="23.25" x14ac:dyDescent="0.35">
      <c r="A123" s="146"/>
      <c r="B123" s="149" t="s">
        <v>10</v>
      </c>
      <c r="C123" s="145">
        <v>9</v>
      </c>
      <c r="D123" s="142"/>
      <c r="E123" s="142"/>
    </row>
    <row r="124" spans="1:5" ht="23.25" x14ac:dyDescent="0.35">
      <c r="A124" s="146"/>
      <c r="B124" s="149" t="s">
        <v>7</v>
      </c>
      <c r="C124" s="145">
        <v>10</v>
      </c>
      <c r="D124" s="142"/>
      <c r="E124" s="142"/>
    </row>
    <row r="125" spans="1:5" ht="23.25" x14ac:dyDescent="0.35">
      <c r="A125" s="146"/>
      <c r="B125" s="149" t="s">
        <v>11</v>
      </c>
      <c r="C125" s="145">
        <v>11</v>
      </c>
      <c r="D125" s="142"/>
      <c r="E125" s="142"/>
    </row>
    <row r="126" spans="1:5" ht="23.25" x14ac:dyDescent="0.35">
      <c r="A126" s="146"/>
      <c r="B126" s="149" t="s">
        <v>8</v>
      </c>
      <c r="C126" s="145">
        <v>12</v>
      </c>
      <c r="D126" s="142"/>
      <c r="E126" s="142"/>
    </row>
    <row r="127" spans="1:5" ht="23.25" x14ac:dyDescent="0.35">
      <c r="A127" s="146"/>
      <c r="B127" s="149" t="s">
        <v>12</v>
      </c>
      <c r="C127" s="145">
        <v>13</v>
      </c>
      <c r="D127" s="142"/>
      <c r="E127" s="142"/>
    </row>
    <row r="128" spans="1:5" ht="23.25" x14ac:dyDescent="0.35">
      <c r="A128" s="146"/>
      <c r="B128" s="149" t="s">
        <v>165</v>
      </c>
      <c r="C128" s="145">
        <v>14</v>
      </c>
      <c r="D128" s="142"/>
      <c r="E128" s="142"/>
    </row>
    <row r="129" spans="1:5" ht="23.25" x14ac:dyDescent="0.35">
      <c r="A129" s="146"/>
      <c r="B129" s="149" t="s">
        <v>13</v>
      </c>
      <c r="C129" s="145">
        <v>16</v>
      </c>
      <c r="D129" s="142"/>
      <c r="E129" s="142"/>
    </row>
    <row r="130" spans="1:5" ht="23.25" x14ac:dyDescent="0.35">
      <c r="A130" s="146"/>
      <c r="B130" s="149" t="s">
        <v>168</v>
      </c>
      <c r="C130" s="145">
        <v>18</v>
      </c>
      <c r="D130" s="142"/>
      <c r="E130" s="142"/>
    </row>
    <row r="131" spans="1:5" ht="23.25" x14ac:dyDescent="0.35">
      <c r="A131" s="146"/>
      <c r="B131" s="149" t="s">
        <v>9</v>
      </c>
      <c r="C131" s="145">
        <v>20</v>
      </c>
      <c r="D131" s="142"/>
      <c r="E131" s="142"/>
    </row>
    <row r="132" spans="1:5" ht="23.25" x14ac:dyDescent="0.35">
      <c r="A132" s="146"/>
      <c r="B132" s="146"/>
      <c r="C132" s="143"/>
      <c r="D132" s="142"/>
      <c r="E132" s="142"/>
    </row>
    <row r="133" spans="1:5" ht="23.25" x14ac:dyDescent="0.35">
      <c r="A133" s="148">
        <v>3.1</v>
      </c>
      <c r="B133" s="29" t="s">
        <v>332</v>
      </c>
      <c r="C133" s="30" t="s">
        <v>21</v>
      </c>
      <c r="D133" s="142"/>
      <c r="E133" s="142"/>
    </row>
    <row r="134" spans="1:5" ht="23.25" x14ac:dyDescent="0.35">
      <c r="A134" s="146"/>
      <c r="B134" s="149" t="s">
        <v>173</v>
      </c>
      <c r="C134" s="145">
        <v>2</v>
      </c>
      <c r="D134" s="142"/>
      <c r="E134" s="142"/>
    </row>
    <row r="135" spans="1:5" ht="23.25" x14ac:dyDescent="0.35">
      <c r="A135" s="146"/>
      <c r="B135" s="149" t="s">
        <v>167</v>
      </c>
      <c r="C135" s="145">
        <v>2.5</v>
      </c>
      <c r="D135" s="142"/>
      <c r="E135" s="142"/>
    </row>
    <row r="136" spans="1:5" ht="23.25" x14ac:dyDescent="0.35">
      <c r="A136" s="146"/>
      <c r="B136" s="149" t="s">
        <v>164</v>
      </c>
      <c r="C136" s="145">
        <f>C135+0.5</f>
        <v>3</v>
      </c>
      <c r="D136" s="142"/>
      <c r="E136" s="142"/>
    </row>
    <row r="137" spans="1:5" ht="23.25" x14ac:dyDescent="0.35">
      <c r="A137" s="146"/>
      <c r="B137" s="149" t="s">
        <v>10</v>
      </c>
      <c r="C137" s="145">
        <f t="shared" ref="C137:C145" si="5">C136+0.5</f>
        <v>3.5</v>
      </c>
      <c r="D137" s="142"/>
      <c r="E137" s="142"/>
    </row>
    <row r="138" spans="1:5" ht="23.25" x14ac:dyDescent="0.35">
      <c r="A138" s="146"/>
      <c r="B138" s="149" t="s">
        <v>7</v>
      </c>
      <c r="C138" s="145">
        <f t="shared" si="5"/>
        <v>4</v>
      </c>
      <c r="D138" s="142"/>
      <c r="E138" s="142"/>
    </row>
    <row r="139" spans="1:5" ht="23.25" x14ac:dyDescent="0.35">
      <c r="A139" s="146"/>
      <c r="B139" s="149" t="s">
        <v>11</v>
      </c>
      <c r="C139" s="145">
        <f t="shared" si="5"/>
        <v>4.5</v>
      </c>
      <c r="D139" s="142"/>
      <c r="E139" s="142"/>
    </row>
    <row r="140" spans="1:5" ht="23.25" x14ac:dyDescent="0.35">
      <c r="A140" s="146"/>
      <c r="B140" s="149" t="s">
        <v>8</v>
      </c>
      <c r="C140" s="145">
        <f t="shared" si="5"/>
        <v>5</v>
      </c>
      <c r="D140" s="142"/>
      <c r="E140" s="142"/>
    </row>
    <row r="141" spans="1:5" ht="23.25" x14ac:dyDescent="0.35">
      <c r="A141" s="146"/>
      <c r="B141" s="149" t="s">
        <v>12</v>
      </c>
      <c r="C141" s="145">
        <f t="shared" si="5"/>
        <v>5.5</v>
      </c>
      <c r="D141" s="142"/>
      <c r="E141" s="142"/>
    </row>
    <row r="142" spans="1:5" ht="23.25" x14ac:dyDescent="0.35">
      <c r="A142" s="146"/>
      <c r="B142" s="149" t="s">
        <v>165</v>
      </c>
      <c r="C142" s="145">
        <f t="shared" si="5"/>
        <v>6</v>
      </c>
      <c r="D142" s="142"/>
      <c r="E142" s="142"/>
    </row>
    <row r="143" spans="1:5" ht="23.25" x14ac:dyDescent="0.35">
      <c r="A143" s="146"/>
      <c r="B143" s="149" t="s">
        <v>13</v>
      </c>
      <c r="C143" s="145">
        <f t="shared" si="5"/>
        <v>6.5</v>
      </c>
      <c r="D143" s="142"/>
      <c r="E143" s="142"/>
    </row>
    <row r="144" spans="1:5" ht="23.25" x14ac:dyDescent="0.35">
      <c r="A144" s="146"/>
      <c r="B144" s="149" t="s">
        <v>168</v>
      </c>
      <c r="C144" s="145">
        <f t="shared" si="5"/>
        <v>7</v>
      </c>
      <c r="D144" s="142"/>
      <c r="E144" s="142"/>
    </row>
    <row r="145" spans="1:5" ht="23.25" x14ac:dyDescent="0.35">
      <c r="A145" s="146"/>
      <c r="B145" s="149" t="s">
        <v>9</v>
      </c>
      <c r="C145" s="145">
        <f t="shared" si="5"/>
        <v>7.5</v>
      </c>
      <c r="D145" s="142"/>
      <c r="E145" s="142"/>
    </row>
    <row r="146" spans="1:5" ht="23.25" x14ac:dyDescent="0.35">
      <c r="A146" s="148">
        <v>3.1</v>
      </c>
      <c r="B146" s="29" t="s">
        <v>332</v>
      </c>
      <c r="C146" s="31" t="s">
        <v>0</v>
      </c>
      <c r="D146" s="142"/>
      <c r="E146" s="142"/>
    </row>
    <row r="147" spans="1:5" ht="23.25" x14ac:dyDescent="0.35">
      <c r="A147" s="146"/>
      <c r="B147" s="149" t="s">
        <v>173</v>
      </c>
      <c r="C147" s="145">
        <v>4.5</v>
      </c>
      <c r="D147" s="142"/>
      <c r="E147" s="142"/>
    </row>
    <row r="148" spans="1:5" ht="23.25" x14ac:dyDescent="0.35">
      <c r="A148" s="146"/>
      <c r="B148" s="149" t="s">
        <v>167</v>
      </c>
      <c r="C148" s="145">
        <f>C147+1</f>
        <v>5.5</v>
      </c>
      <c r="D148" s="142"/>
      <c r="E148" s="142"/>
    </row>
    <row r="149" spans="1:5" ht="23.25" x14ac:dyDescent="0.35">
      <c r="A149" s="146"/>
      <c r="B149" s="149" t="s">
        <v>164</v>
      </c>
      <c r="C149" s="145">
        <f t="shared" ref="C149:C158" si="6">C148+1</f>
        <v>6.5</v>
      </c>
      <c r="D149" s="142"/>
      <c r="E149" s="142"/>
    </row>
    <row r="150" spans="1:5" ht="23.25" x14ac:dyDescent="0.35">
      <c r="A150" s="146"/>
      <c r="B150" s="149" t="s">
        <v>10</v>
      </c>
      <c r="C150" s="145">
        <f t="shared" si="6"/>
        <v>7.5</v>
      </c>
      <c r="D150" s="142"/>
      <c r="E150" s="142"/>
    </row>
    <row r="151" spans="1:5" ht="23.25" x14ac:dyDescent="0.35">
      <c r="A151" s="146"/>
      <c r="B151" s="149" t="s">
        <v>7</v>
      </c>
      <c r="C151" s="145">
        <f t="shared" si="6"/>
        <v>8.5</v>
      </c>
      <c r="D151" s="142"/>
      <c r="E151" s="142"/>
    </row>
    <row r="152" spans="1:5" ht="23.25" x14ac:dyDescent="0.35">
      <c r="A152" s="146"/>
      <c r="B152" s="149" t="s">
        <v>11</v>
      </c>
      <c r="C152" s="145">
        <f t="shared" si="6"/>
        <v>9.5</v>
      </c>
      <c r="D152" s="142"/>
      <c r="E152" s="142"/>
    </row>
    <row r="153" spans="1:5" ht="23.25" x14ac:dyDescent="0.35">
      <c r="A153" s="146"/>
      <c r="B153" s="149" t="s">
        <v>8</v>
      </c>
      <c r="C153" s="145">
        <f t="shared" si="6"/>
        <v>10.5</v>
      </c>
      <c r="D153" s="142"/>
      <c r="E153" s="142"/>
    </row>
    <row r="154" spans="1:5" ht="23.25" x14ac:dyDescent="0.35">
      <c r="A154" s="146"/>
      <c r="B154" s="149" t="s">
        <v>12</v>
      </c>
      <c r="C154" s="145">
        <f t="shared" si="6"/>
        <v>11.5</v>
      </c>
      <c r="D154" s="142"/>
      <c r="E154" s="142"/>
    </row>
    <row r="155" spans="1:5" ht="23.25" x14ac:dyDescent="0.35">
      <c r="A155" s="146"/>
      <c r="B155" s="149" t="s">
        <v>165</v>
      </c>
      <c r="C155" s="145">
        <f t="shared" si="6"/>
        <v>12.5</v>
      </c>
      <c r="D155" s="142"/>
      <c r="E155" s="142"/>
    </row>
    <row r="156" spans="1:5" ht="23.25" x14ac:dyDescent="0.35">
      <c r="A156" s="146"/>
      <c r="B156" s="149" t="s">
        <v>13</v>
      </c>
      <c r="C156" s="145">
        <f t="shared" si="6"/>
        <v>13.5</v>
      </c>
      <c r="D156" s="142"/>
      <c r="E156" s="142"/>
    </row>
    <row r="157" spans="1:5" ht="23.25" x14ac:dyDescent="0.35">
      <c r="A157" s="146"/>
      <c r="B157" s="149" t="s">
        <v>168</v>
      </c>
      <c r="C157" s="145">
        <f t="shared" si="6"/>
        <v>14.5</v>
      </c>
      <c r="D157" s="142"/>
      <c r="E157" s="142"/>
    </row>
    <row r="158" spans="1:5" ht="23.25" x14ac:dyDescent="0.35">
      <c r="A158" s="146"/>
      <c r="B158" s="149" t="s">
        <v>9</v>
      </c>
      <c r="C158" s="145">
        <f t="shared" si="6"/>
        <v>15.5</v>
      </c>
      <c r="D158" s="142"/>
      <c r="E158" s="142"/>
    </row>
    <row r="159" spans="1:5" ht="23.25" x14ac:dyDescent="0.35">
      <c r="A159" s="146"/>
      <c r="B159" s="146"/>
      <c r="C159" s="143"/>
      <c r="D159" s="142"/>
      <c r="E159" s="142"/>
    </row>
    <row r="160" spans="1:5" ht="23.25" x14ac:dyDescent="0.35">
      <c r="A160" s="147">
        <v>3.11</v>
      </c>
      <c r="B160" s="29" t="s">
        <v>333</v>
      </c>
      <c r="C160" s="30" t="s">
        <v>21</v>
      </c>
      <c r="D160" s="142"/>
      <c r="E160" s="142"/>
    </row>
    <row r="161" spans="1:5" ht="23.25" x14ac:dyDescent="0.35">
      <c r="A161" s="146"/>
      <c r="B161" s="146" t="s">
        <v>306</v>
      </c>
      <c r="C161" s="145">
        <v>2</v>
      </c>
      <c r="D161" s="142"/>
      <c r="E161" s="142"/>
    </row>
    <row r="162" spans="1:5" ht="23.25" x14ac:dyDescent="0.35">
      <c r="A162" s="146"/>
      <c r="B162" s="146" t="s">
        <v>315</v>
      </c>
      <c r="C162" s="145">
        <v>2.5</v>
      </c>
      <c r="D162" s="142"/>
      <c r="E162" s="142"/>
    </row>
    <row r="163" spans="1:5" ht="23.25" x14ac:dyDescent="0.35">
      <c r="A163" s="147">
        <v>3.11</v>
      </c>
      <c r="B163" s="29" t="s">
        <v>333</v>
      </c>
      <c r="C163" s="31" t="s">
        <v>0</v>
      </c>
      <c r="D163" s="142"/>
      <c r="E163" s="142"/>
    </row>
    <row r="164" spans="1:5" ht="23.25" x14ac:dyDescent="0.35">
      <c r="A164" s="146"/>
      <c r="B164" s="146" t="s">
        <v>306</v>
      </c>
      <c r="C164" s="145">
        <v>6</v>
      </c>
      <c r="D164" s="142"/>
      <c r="E164" s="142"/>
    </row>
    <row r="165" spans="1:5" ht="23.25" x14ac:dyDescent="0.35">
      <c r="A165" s="146"/>
      <c r="B165" s="146" t="s">
        <v>315</v>
      </c>
      <c r="C165" s="145">
        <v>6.5</v>
      </c>
      <c r="D165" s="142"/>
      <c r="E165" s="142"/>
    </row>
    <row r="166" spans="1:5" ht="23.25" x14ac:dyDescent="0.35">
      <c r="A166" s="146"/>
      <c r="B166" s="146"/>
      <c r="C166" s="143"/>
      <c r="D166" s="142"/>
      <c r="E166" s="142"/>
    </row>
    <row r="167" spans="1:5" ht="23.25" x14ac:dyDescent="0.35">
      <c r="A167" s="32">
        <v>3.12</v>
      </c>
      <c r="B167" s="32" t="s">
        <v>334</v>
      </c>
      <c r="C167" s="30" t="s">
        <v>21</v>
      </c>
      <c r="D167" s="142"/>
      <c r="E167" s="142"/>
    </row>
    <row r="168" spans="1:5" ht="23.25" x14ac:dyDescent="0.35">
      <c r="A168" s="146"/>
      <c r="B168" s="146" t="s">
        <v>335</v>
      </c>
      <c r="C168" s="145">
        <v>3</v>
      </c>
      <c r="D168" s="142"/>
      <c r="E168" s="142"/>
    </row>
    <row r="169" spans="1:5" ht="23.25" x14ac:dyDescent="0.35">
      <c r="A169" s="146"/>
      <c r="B169" s="146" t="s">
        <v>244</v>
      </c>
      <c r="C169" s="145">
        <v>3.5</v>
      </c>
      <c r="D169" s="142"/>
      <c r="E169" s="142"/>
    </row>
    <row r="170" spans="1:5" ht="23.25" x14ac:dyDescent="0.35">
      <c r="A170" s="147">
        <v>3.12</v>
      </c>
      <c r="B170" s="29" t="s">
        <v>334</v>
      </c>
      <c r="C170" s="31" t="s">
        <v>0</v>
      </c>
      <c r="D170" s="142"/>
      <c r="E170" s="142"/>
    </row>
    <row r="171" spans="1:5" ht="23.25" x14ac:dyDescent="0.35">
      <c r="A171" s="146"/>
      <c r="B171" s="146" t="s">
        <v>335</v>
      </c>
      <c r="C171" s="145">
        <v>11</v>
      </c>
      <c r="D171" s="142"/>
      <c r="E171" s="142"/>
    </row>
    <row r="172" spans="1:5" ht="23.25" x14ac:dyDescent="0.35">
      <c r="A172" s="146"/>
      <c r="B172" s="146" t="s">
        <v>244</v>
      </c>
      <c r="C172" s="145">
        <v>12</v>
      </c>
      <c r="D172" s="142"/>
      <c r="E172" s="142"/>
    </row>
    <row r="173" spans="1:5" ht="23.25" x14ac:dyDescent="0.35">
      <c r="A173" s="146"/>
      <c r="B173" s="146"/>
      <c r="C173" s="143"/>
      <c r="D173" s="142"/>
      <c r="E173" s="142"/>
    </row>
    <row r="174" spans="1:5" ht="23.25" x14ac:dyDescent="0.35">
      <c r="A174" s="32">
        <v>3.13</v>
      </c>
      <c r="B174" s="32" t="s">
        <v>336</v>
      </c>
      <c r="C174" s="30" t="s">
        <v>21</v>
      </c>
      <c r="D174" s="142"/>
      <c r="E174" s="142"/>
    </row>
    <row r="175" spans="1:5" ht="23.25" x14ac:dyDescent="0.35">
      <c r="A175" s="146"/>
      <c r="B175" s="149" t="s">
        <v>337</v>
      </c>
      <c r="C175" s="145">
        <v>64</v>
      </c>
      <c r="D175" s="142"/>
      <c r="E175" s="142"/>
    </row>
    <row r="176" spans="1:5" ht="23.25" x14ac:dyDescent="0.35">
      <c r="A176" s="146"/>
      <c r="B176" s="149" t="s">
        <v>338</v>
      </c>
      <c r="C176" s="145">
        <v>72</v>
      </c>
      <c r="D176" s="142"/>
      <c r="E176" s="142"/>
    </row>
    <row r="177" spans="1:5" ht="23.25" x14ac:dyDescent="0.35">
      <c r="A177" s="147">
        <v>3.13</v>
      </c>
      <c r="B177" s="29" t="s">
        <v>336</v>
      </c>
      <c r="C177" s="31" t="s">
        <v>0</v>
      </c>
      <c r="D177" s="142"/>
      <c r="E177" s="142"/>
    </row>
    <row r="178" spans="1:5" ht="23.25" x14ac:dyDescent="0.35">
      <c r="A178" s="146"/>
      <c r="B178" s="149" t="s">
        <v>337</v>
      </c>
      <c r="C178" s="145">
        <v>9</v>
      </c>
      <c r="D178" s="142"/>
      <c r="E178" s="142"/>
    </row>
    <row r="179" spans="1:5" ht="23.25" x14ac:dyDescent="0.35">
      <c r="A179" s="146"/>
      <c r="B179" s="149" t="s">
        <v>338</v>
      </c>
      <c r="C179" s="145">
        <v>10</v>
      </c>
      <c r="D179" s="142"/>
      <c r="E179" s="142"/>
    </row>
    <row r="180" spans="1:5" ht="23.25" x14ac:dyDescent="0.35">
      <c r="A180" s="146"/>
      <c r="B180" s="146"/>
      <c r="C180" s="143"/>
      <c r="D180" s="142"/>
      <c r="E180" s="142"/>
    </row>
    <row r="181" spans="1:5" ht="23.25" x14ac:dyDescent="0.35">
      <c r="A181" s="147">
        <v>3.14</v>
      </c>
      <c r="B181" s="29" t="s">
        <v>339</v>
      </c>
      <c r="C181" s="30" t="s">
        <v>21</v>
      </c>
      <c r="D181" s="142"/>
      <c r="E181" s="142"/>
    </row>
    <row r="182" spans="1:5" ht="23.25" x14ac:dyDescent="0.35">
      <c r="A182" s="146"/>
      <c r="B182" s="149" t="s">
        <v>340</v>
      </c>
      <c r="C182" s="145">
        <v>2</v>
      </c>
      <c r="D182" s="142"/>
      <c r="E182" s="142"/>
    </row>
    <row r="183" spans="1:5" ht="23.25" x14ac:dyDescent="0.35">
      <c r="A183" s="147">
        <v>3.14</v>
      </c>
      <c r="B183" s="29" t="s">
        <v>339</v>
      </c>
      <c r="C183" s="31" t="s">
        <v>0</v>
      </c>
      <c r="D183" s="142"/>
      <c r="E183" s="142"/>
    </row>
    <row r="184" spans="1:5" ht="23.25" x14ac:dyDescent="0.35">
      <c r="A184" s="146"/>
      <c r="B184" s="149" t="s">
        <v>340</v>
      </c>
      <c r="C184" s="145">
        <v>11</v>
      </c>
      <c r="D184" s="142"/>
      <c r="E184" s="142"/>
    </row>
    <row r="185" spans="1:5" ht="23.25" x14ac:dyDescent="0.35">
      <c r="A185" s="146"/>
      <c r="B185" s="146"/>
      <c r="C185" s="143"/>
      <c r="D185" s="142"/>
      <c r="E185" s="142"/>
    </row>
    <row r="186" spans="1:5" ht="23.25" x14ac:dyDescent="0.35">
      <c r="A186" s="147">
        <v>3.15</v>
      </c>
      <c r="B186" s="29" t="s">
        <v>341</v>
      </c>
      <c r="C186" s="30" t="s">
        <v>21</v>
      </c>
      <c r="D186" s="142"/>
      <c r="E186" s="142"/>
    </row>
    <row r="187" spans="1:5" ht="23.25" x14ac:dyDescent="0.35">
      <c r="A187" s="146"/>
      <c r="B187" s="146" t="s">
        <v>342</v>
      </c>
      <c r="C187" s="145">
        <v>11</v>
      </c>
      <c r="D187" s="142"/>
      <c r="E187" s="142"/>
    </row>
    <row r="188" spans="1:5" ht="23.25" x14ac:dyDescent="0.35">
      <c r="A188" s="147">
        <v>3.15</v>
      </c>
      <c r="B188" s="29" t="s">
        <v>341</v>
      </c>
      <c r="C188" s="31" t="s">
        <v>0</v>
      </c>
      <c r="D188" s="142"/>
      <c r="E188" s="142"/>
    </row>
    <row r="189" spans="1:5" ht="23.25" x14ac:dyDescent="0.35">
      <c r="A189" s="146"/>
      <c r="B189" s="146" t="s">
        <v>342</v>
      </c>
      <c r="C189" s="145">
        <v>25</v>
      </c>
      <c r="D189" s="142"/>
      <c r="E189" s="142"/>
    </row>
    <row r="190" spans="1:5" ht="23.25" x14ac:dyDescent="0.35">
      <c r="A190" s="33"/>
      <c r="B190" s="33"/>
      <c r="C190" s="150"/>
      <c r="D190" s="142"/>
      <c r="E190" s="142"/>
    </row>
    <row r="191" spans="1:5" ht="23.25" x14ac:dyDescent="0.35">
      <c r="A191" s="33"/>
      <c r="B191" s="33"/>
      <c r="C191" s="150"/>
      <c r="D191" s="142"/>
      <c r="E191" s="142"/>
    </row>
    <row r="192" spans="1:5" ht="23.25" x14ac:dyDescent="0.35">
      <c r="A192" s="33"/>
      <c r="B192" s="33"/>
      <c r="C192" s="150"/>
      <c r="D192" s="142"/>
      <c r="E192" s="142"/>
    </row>
    <row r="193" spans="1:5" ht="23.25" x14ac:dyDescent="0.35">
      <c r="A193" s="33"/>
      <c r="B193" s="33"/>
      <c r="C193" s="150"/>
      <c r="D193" s="142"/>
      <c r="E193" s="142"/>
    </row>
    <row r="194" spans="1:5" ht="23.25" x14ac:dyDescent="0.35">
      <c r="A194" s="33"/>
      <c r="B194" s="33"/>
      <c r="C194" s="150"/>
      <c r="D194" s="142"/>
      <c r="E194" s="142"/>
    </row>
    <row r="195" spans="1:5" ht="23.25" x14ac:dyDescent="0.35">
      <c r="A195" s="33"/>
      <c r="B195" s="33"/>
      <c r="C195" s="150"/>
      <c r="D195" s="142"/>
      <c r="E195" s="142"/>
    </row>
    <row r="196" spans="1:5" ht="23.25" x14ac:dyDescent="0.35">
      <c r="A196" s="33"/>
      <c r="B196" s="33"/>
      <c r="C196" s="150"/>
      <c r="D196" s="142"/>
      <c r="E196" s="142"/>
    </row>
    <row r="197" spans="1:5" ht="23.25" x14ac:dyDescent="0.35">
      <c r="A197" s="33"/>
      <c r="B197" s="33"/>
      <c r="C197" s="150"/>
      <c r="D197" s="142"/>
      <c r="E197" s="142"/>
    </row>
    <row r="198" spans="1:5" ht="23.25" x14ac:dyDescent="0.35">
      <c r="A198" s="33"/>
      <c r="B198" s="33"/>
      <c r="C198" s="150"/>
      <c r="D198" s="142"/>
      <c r="E198" s="142"/>
    </row>
    <row r="199" spans="1:5" ht="23.25" x14ac:dyDescent="0.35">
      <c r="A199" s="33"/>
      <c r="B199" s="33"/>
      <c r="C199" s="150"/>
      <c r="D199" s="142"/>
      <c r="E199" s="142"/>
    </row>
    <row r="200" spans="1:5" ht="23.25" x14ac:dyDescent="0.35">
      <c r="A200" s="33"/>
      <c r="B200" s="33"/>
      <c r="C200" s="150"/>
      <c r="D200" s="142"/>
      <c r="E200" s="142"/>
    </row>
    <row r="201" spans="1:5" ht="23.25" x14ac:dyDescent="0.35">
      <c r="A201" s="33"/>
      <c r="B201" s="33"/>
      <c r="C201" s="150"/>
      <c r="D201" s="142"/>
      <c r="E201" s="142"/>
    </row>
    <row r="202" spans="1:5" ht="23.25" x14ac:dyDescent="0.35">
      <c r="A202" s="33"/>
      <c r="B202" s="33"/>
      <c r="C202" s="150"/>
      <c r="D202" s="142"/>
      <c r="E202" s="142"/>
    </row>
    <row r="203" spans="1:5" ht="23.25" x14ac:dyDescent="0.35">
      <c r="A203" s="33"/>
      <c r="B203" s="33"/>
      <c r="C203" s="150"/>
      <c r="D203" s="142"/>
      <c r="E203" s="142"/>
    </row>
  </sheetData>
  <sheetProtection formatCells="0" formatColumns="0" formatRows="0" insertColumns="0" insertRows="0" insertHyperlinks="0" deleteColumns="0" deleteRows="0" sort="0" autoFilter="0" pivotTables="0"/>
  <mergeCells count="1">
    <mergeCell ref="A1:B1"/>
  </mergeCells>
  <pageMargins left="0.45" right="0.45" top="0.5" bottom="0.5" header="0" footer="0.25"/>
  <pageSetup paperSize="9" orientation="portrait" horizontalDpi="1200" verticalDpi="1200" r:id="rId1"/>
  <headerFoot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70C0"/>
  </sheetPr>
  <dimension ref="A1:F373"/>
  <sheetViews>
    <sheetView workbookViewId="0">
      <pane ySplit="2" topLeftCell="A315" activePane="bottomLeft" state="frozen"/>
      <selection activeCell="K39" sqref="K39"/>
      <selection pane="bottomLeft" activeCell="F111" sqref="F111"/>
    </sheetView>
  </sheetViews>
  <sheetFormatPr defaultRowHeight="12.75" x14ac:dyDescent="0.2"/>
  <cols>
    <col min="1" max="1" width="14.7109375" style="11" customWidth="1"/>
    <col min="2" max="2" width="82.85546875" style="11" customWidth="1"/>
    <col min="3" max="3" width="18.42578125" style="9" customWidth="1"/>
  </cols>
  <sheetData>
    <row r="1" spans="1:6" ht="40.5" customHeight="1" x14ac:dyDescent="0.3">
      <c r="A1" s="176" t="s">
        <v>99</v>
      </c>
      <c r="B1" s="176"/>
      <c r="C1" s="152"/>
      <c r="D1" s="153"/>
      <c r="E1" s="153"/>
      <c r="F1" s="153"/>
    </row>
    <row r="2" spans="1:6" ht="21" x14ac:dyDescent="0.3">
      <c r="A2" s="35" t="s">
        <v>381</v>
      </c>
      <c r="B2" s="35" t="s">
        <v>6</v>
      </c>
      <c r="C2" s="154" t="s">
        <v>380</v>
      </c>
      <c r="D2" s="153"/>
      <c r="E2" s="153"/>
      <c r="F2" s="153"/>
    </row>
    <row r="3" spans="1:6" ht="21" x14ac:dyDescent="0.35">
      <c r="A3" s="155"/>
      <c r="B3" s="155"/>
      <c r="C3" s="156"/>
      <c r="D3" s="153"/>
      <c r="E3" s="153"/>
      <c r="F3" s="153"/>
    </row>
    <row r="4" spans="1:6" ht="21" x14ac:dyDescent="0.3">
      <c r="A4" s="38">
        <v>5.0999999999999996</v>
      </c>
      <c r="B4" s="38" t="s">
        <v>343</v>
      </c>
      <c r="C4" s="157" t="s">
        <v>21</v>
      </c>
      <c r="D4" s="153"/>
      <c r="E4" s="153"/>
      <c r="F4" s="153"/>
    </row>
    <row r="5" spans="1:6" ht="21" x14ac:dyDescent="0.35">
      <c r="A5" s="37"/>
      <c r="B5" s="160" t="s">
        <v>167</v>
      </c>
      <c r="C5" s="158">
        <v>3</v>
      </c>
      <c r="D5" s="153"/>
      <c r="E5" s="153"/>
      <c r="F5" s="153"/>
    </row>
    <row r="6" spans="1:6" ht="21" x14ac:dyDescent="0.35">
      <c r="A6" s="37"/>
      <c r="B6" s="160" t="s">
        <v>164</v>
      </c>
      <c r="C6" s="158">
        <v>3.5</v>
      </c>
      <c r="D6" s="153"/>
      <c r="E6" s="153"/>
      <c r="F6" s="153"/>
    </row>
    <row r="7" spans="1:6" ht="21" x14ac:dyDescent="0.35">
      <c r="A7" s="37"/>
      <c r="B7" s="160" t="s">
        <v>10</v>
      </c>
      <c r="C7" s="158">
        <f>C6+0.5</f>
        <v>4</v>
      </c>
      <c r="D7" s="153"/>
      <c r="E7" s="153"/>
      <c r="F7" s="153"/>
    </row>
    <row r="8" spans="1:6" ht="21" x14ac:dyDescent="0.35">
      <c r="A8" s="37"/>
      <c r="B8" s="160" t="s">
        <v>7</v>
      </c>
      <c r="C8" s="158">
        <f t="shared" ref="C8:C19" si="0">C7+0.5</f>
        <v>4.5</v>
      </c>
      <c r="D8" s="153"/>
      <c r="E8" s="153"/>
      <c r="F8" s="153"/>
    </row>
    <row r="9" spans="1:6" ht="21" x14ac:dyDescent="0.35">
      <c r="A9" s="37"/>
      <c r="B9" s="160" t="s">
        <v>11</v>
      </c>
      <c r="C9" s="158">
        <f t="shared" si="0"/>
        <v>5</v>
      </c>
      <c r="D9" s="153"/>
      <c r="E9" s="153"/>
      <c r="F9" s="153"/>
    </row>
    <row r="10" spans="1:6" ht="21" x14ac:dyDescent="0.35">
      <c r="A10" s="37"/>
      <c r="B10" s="160" t="s">
        <v>8</v>
      </c>
      <c r="C10" s="158">
        <f t="shared" si="0"/>
        <v>5.5</v>
      </c>
      <c r="D10" s="153"/>
      <c r="E10" s="153"/>
      <c r="F10" s="153"/>
    </row>
    <row r="11" spans="1:6" ht="21" x14ac:dyDescent="0.35">
      <c r="A11" s="37"/>
      <c r="B11" s="160" t="s">
        <v>12</v>
      </c>
      <c r="C11" s="158">
        <f t="shared" si="0"/>
        <v>6</v>
      </c>
      <c r="D11" s="153"/>
      <c r="E11" s="153"/>
      <c r="F11" s="153"/>
    </row>
    <row r="12" spans="1:6" ht="21" x14ac:dyDescent="0.35">
      <c r="A12" s="37"/>
      <c r="B12" s="160" t="s">
        <v>165</v>
      </c>
      <c r="C12" s="158">
        <f t="shared" si="0"/>
        <v>6.5</v>
      </c>
      <c r="D12" s="153"/>
      <c r="E12" s="153"/>
      <c r="F12" s="153"/>
    </row>
    <row r="13" spans="1:6" ht="21" x14ac:dyDescent="0.35">
      <c r="A13" s="37"/>
      <c r="B13" s="160" t="s">
        <v>13</v>
      </c>
      <c r="C13" s="158">
        <f t="shared" si="0"/>
        <v>7</v>
      </c>
      <c r="D13" s="153"/>
      <c r="E13" s="153"/>
      <c r="F13" s="153"/>
    </row>
    <row r="14" spans="1:6" ht="21" x14ac:dyDescent="0.35">
      <c r="A14" s="37"/>
      <c r="B14" s="160" t="s">
        <v>168</v>
      </c>
      <c r="C14" s="158">
        <f t="shared" si="0"/>
        <v>7.5</v>
      </c>
      <c r="D14" s="153"/>
      <c r="E14" s="153"/>
      <c r="F14" s="153"/>
    </row>
    <row r="15" spans="1:6" ht="21" x14ac:dyDescent="0.35">
      <c r="A15" s="37"/>
      <c r="B15" s="160" t="s">
        <v>9</v>
      </c>
      <c r="C15" s="158">
        <f t="shared" si="0"/>
        <v>8</v>
      </c>
      <c r="D15" s="153"/>
      <c r="E15" s="153"/>
      <c r="F15" s="153"/>
    </row>
    <row r="16" spans="1:6" ht="21" x14ac:dyDescent="0.35">
      <c r="A16" s="37"/>
      <c r="B16" s="160" t="s">
        <v>169</v>
      </c>
      <c r="C16" s="158">
        <f t="shared" si="0"/>
        <v>8.5</v>
      </c>
      <c r="D16" s="153"/>
      <c r="E16" s="153"/>
      <c r="F16" s="153"/>
    </row>
    <row r="17" spans="1:6" ht="21" x14ac:dyDescent="0.35">
      <c r="A17" s="37"/>
      <c r="B17" s="160" t="s">
        <v>16</v>
      </c>
      <c r="C17" s="158">
        <f t="shared" si="0"/>
        <v>9</v>
      </c>
      <c r="D17" s="153"/>
      <c r="E17" s="153"/>
      <c r="F17" s="153"/>
    </row>
    <row r="18" spans="1:6" ht="21" x14ac:dyDescent="0.35">
      <c r="A18" s="37"/>
      <c r="B18" s="160" t="s">
        <v>253</v>
      </c>
      <c r="C18" s="158">
        <f t="shared" si="0"/>
        <v>9.5</v>
      </c>
      <c r="D18" s="153"/>
      <c r="E18" s="153"/>
      <c r="F18" s="153"/>
    </row>
    <row r="19" spans="1:6" ht="21" x14ac:dyDescent="0.35">
      <c r="A19" s="37"/>
      <c r="B19" s="160" t="s">
        <v>17</v>
      </c>
      <c r="C19" s="158">
        <f t="shared" si="0"/>
        <v>10</v>
      </c>
      <c r="D19" s="153"/>
      <c r="E19" s="153"/>
      <c r="F19" s="153"/>
    </row>
    <row r="20" spans="1:6" ht="21" x14ac:dyDescent="0.3">
      <c r="A20" s="38">
        <v>5.0999999999999996</v>
      </c>
      <c r="B20" s="38" t="s">
        <v>343</v>
      </c>
      <c r="C20" s="157" t="s">
        <v>0</v>
      </c>
      <c r="D20" s="153"/>
      <c r="E20" s="153"/>
      <c r="F20" s="153"/>
    </row>
    <row r="21" spans="1:6" ht="21" x14ac:dyDescent="0.35">
      <c r="A21" s="37"/>
      <c r="B21" s="160" t="s">
        <v>167</v>
      </c>
      <c r="C21" s="158">
        <v>7.5</v>
      </c>
      <c r="D21" s="153"/>
      <c r="E21" s="153"/>
      <c r="F21" s="153"/>
    </row>
    <row r="22" spans="1:6" ht="21" x14ac:dyDescent="0.35">
      <c r="A22" s="37"/>
      <c r="B22" s="160" t="s">
        <v>164</v>
      </c>
      <c r="C22" s="158">
        <f>C21+1.5</f>
        <v>9</v>
      </c>
      <c r="D22" s="153"/>
      <c r="E22" s="153"/>
      <c r="F22" s="153"/>
    </row>
    <row r="23" spans="1:6" ht="21" x14ac:dyDescent="0.35">
      <c r="A23" s="37"/>
      <c r="B23" s="160" t="s">
        <v>10</v>
      </c>
      <c r="C23" s="158">
        <f t="shared" ref="C23:C35" si="1">C22+1.5</f>
        <v>10.5</v>
      </c>
      <c r="D23" s="153"/>
      <c r="E23" s="153"/>
      <c r="F23" s="153"/>
    </row>
    <row r="24" spans="1:6" ht="21" x14ac:dyDescent="0.35">
      <c r="A24" s="37"/>
      <c r="B24" s="160" t="s">
        <v>7</v>
      </c>
      <c r="C24" s="158">
        <f t="shared" si="1"/>
        <v>12</v>
      </c>
      <c r="D24" s="153"/>
      <c r="E24" s="153"/>
      <c r="F24" s="153"/>
    </row>
    <row r="25" spans="1:6" ht="21" x14ac:dyDescent="0.35">
      <c r="A25" s="37"/>
      <c r="B25" s="160" t="s">
        <v>11</v>
      </c>
      <c r="C25" s="158">
        <f t="shared" si="1"/>
        <v>13.5</v>
      </c>
      <c r="D25" s="153"/>
      <c r="E25" s="153"/>
      <c r="F25" s="153"/>
    </row>
    <row r="26" spans="1:6" ht="21" x14ac:dyDescent="0.35">
      <c r="A26" s="37"/>
      <c r="B26" s="160" t="s">
        <v>8</v>
      </c>
      <c r="C26" s="158">
        <f t="shared" si="1"/>
        <v>15</v>
      </c>
      <c r="D26" s="153"/>
      <c r="E26" s="153"/>
      <c r="F26" s="153"/>
    </row>
    <row r="27" spans="1:6" ht="21" x14ac:dyDescent="0.35">
      <c r="A27" s="37"/>
      <c r="B27" s="160" t="s">
        <v>12</v>
      </c>
      <c r="C27" s="158">
        <f t="shared" si="1"/>
        <v>16.5</v>
      </c>
      <c r="D27" s="153"/>
      <c r="E27" s="153"/>
      <c r="F27" s="153"/>
    </row>
    <row r="28" spans="1:6" ht="21" x14ac:dyDescent="0.35">
      <c r="A28" s="37"/>
      <c r="B28" s="160" t="s">
        <v>165</v>
      </c>
      <c r="C28" s="158">
        <f t="shared" si="1"/>
        <v>18</v>
      </c>
      <c r="D28" s="153"/>
      <c r="E28" s="153"/>
      <c r="F28" s="153"/>
    </row>
    <row r="29" spans="1:6" ht="21" x14ac:dyDescent="0.35">
      <c r="A29" s="37"/>
      <c r="B29" s="160" t="s">
        <v>13</v>
      </c>
      <c r="C29" s="158">
        <f t="shared" si="1"/>
        <v>19.5</v>
      </c>
      <c r="D29" s="153"/>
      <c r="E29" s="153"/>
      <c r="F29" s="153"/>
    </row>
    <row r="30" spans="1:6" ht="21" x14ac:dyDescent="0.35">
      <c r="A30" s="37"/>
      <c r="B30" s="160" t="s">
        <v>168</v>
      </c>
      <c r="C30" s="158">
        <f t="shared" si="1"/>
        <v>21</v>
      </c>
      <c r="D30" s="153"/>
      <c r="E30" s="153"/>
      <c r="F30" s="153"/>
    </row>
    <row r="31" spans="1:6" ht="21" x14ac:dyDescent="0.35">
      <c r="A31" s="37"/>
      <c r="B31" s="160" t="s">
        <v>9</v>
      </c>
      <c r="C31" s="158">
        <f t="shared" si="1"/>
        <v>22.5</v>
      </c>
      <c r="D31" s="153"/>
      <c r="E31" s="153"/>
      <c r="F31" s="153"/>
    </row>
    <row r="32" spans="1:6" ht="21" x14ac:dyDescent="0.35">
      <c r="A32" s="37"/>
      <c r="B32" s="160" t="s">
        <v>169</v>
      </c>
      <c r="C32" s="158">
        <f t="shared" si="1"/>
        <v>24</v>
      </c>
      <c r="D32" s="153"/>
      <c r="E32" s="153"/>
      <c r="F32" s="153"/>
    </row>
    <row r="33" spans="1:6" ht="21" x14ac:dyDescent="0.35">
      <c r="A33" s="37"/>
      <c r="B33" s="160" t="s">
        <v>16</v>
      </c>
      <c r="C33" s="158">
        <f t="shared" si="1"/>
        <v>25.5</v>
      </c>
      <c r="D33" s="153"/>
      <c r="E33" s="153"/>
      <c r="F33" s="153"/>
    </row>
    <row r="34" spans="1:6" ht="21" x14ac:dyDescent="0.35">
      <c r="A34" s="37"/>
      <c r="B34" s="160" t="s">
        <v>253</v>
      </c>
      <c r="C34" s="158">
        <f t="shared" si="1"/>
        <v>27</v>
      </c>
      <c r="D34" s="153"/>
      <c r="E34" s="153"/>
      <c r="F34" s="153"/>
    </row>
    <row r="35" spans="1:6" ht="21" x14ac:dyDescent="0.35">
      <c r="A35" s="37"/>
      <c r="B35" s="160" t="s">
        <v>17</v>
      </c>
      <c r="C35" s="158">
        <f t="shared" si="1"/>
        <v>28.5</v>
      </c>
      <c r="D35" s="153"/>
      <c r="E35" s="153"/>
      <c r="F35" s="153"/>
    </row>
    <row r="36" spans="1:6" ht="21" x14ac:dyDescent="0.3">
      <c r="A36" s="38">
        <v>5.2</v>
      </c>
      <c r="B36" s="38" t="s">
        <v>344</v>
      </c>
      <c r="C36" s="157" t="s">
        <v>21</v>
      </c>
      <c r="D36" s="153"/>
      <c r="E36" s="153"/>
      <c r="F36" s="153"/>
    </row>
    <row r="37" spans="1:6" ht="21" x14ac:dyDescent="0.35">
      <c r="A37" s="37"/>
      <c r="B37" s="160" t="s">
        <v>167</v>
      </c>
      <c r="C37" s="158">
        <v>3.5</v>
      </c>
      <c r="D37" s="153"/>
      <c r="E37" s="153"/>
      <c r="F37" s="153"/>
    </row>
    <row r="38" spans="1:6" ht="21" x14ac:dyDescent="0.35">
      <c r="A38" s="37"/>
      <c r="B38" s="160" t="s">
        <v>164</v>
      </c>
      <c r="C38" s="158">
        <f>C37+0.75</f>
        <v>4.25</v>
      </c>
      <c r="D38" s="153"/>
      <c r="E38" s="153"/>
      <c r="F38" s="153"/>
    </row>
    <row r="39" spans="1:6" ht="21" x14ac:dyDescent="0.35">
      <c r="A39" s="37"/>
      <c r="B39" s="160" t="s">
        <v>10</v>
      </c>
      <c r="C39" s="158">
        <f t="shared" ref="C39:C53" si="2">C38+0.75</f>
        <v>5</v>
      </c>
      <c r="D39" s="153"/>
      <c r="E39" s="153"/>
      <c r="F39" s="153"/>
    </row>
    <row r="40" spans="1:6" ht="21" x14ac:dyDescent="0.35">
      <c r="A40" s="37"/>
      <c r="B40" s="160" t="s">
        <v>7</v>
      </c>
      <c r="C40" s="158">
        <f t="shared" si="2"/>
        <v>5.75</v>
      </c>
      <c r="D40" s="153"/>
      <c r="E40" s="153"/>
      <c r="F40" s="153"/>
    </row>
    <row r="41" spans="1:6" ht="21" x14ac:dyDescent="0.35">
      <c r="A41" s="37"/>
      <c r="B41" s="160" t="s">
        <v>11</v>
      </c>
      <c r="C41" s="158">
        <f t="shared" si="2"/>
        <v>6.5</v>
      </c>
      <c r="D41" s="153"/>
      <c r="E41" s="153"/>
      <c r="F41" s="153"/>
    </row>
    <row r="42" spans="1:6" ht="21" x14ac:dyDescent="0.35">
      <c r="A42" s="37"/>
      <c r="B42" s="160" t="s">
        <v>8</v>
      </c>
      <c r="C42" s="158">
        <f t="shared" si="2"/>
        <v>7.25</v>
      </c>
      <c r="D42" s="153"/>
      <c r="E42" s="153"/>
      <c r="F42" s="153"/>
    </row>
    <row r="43" spans="1:6" ht="21" x14ac:dyDescent="0.35">
      <c r="A43" s="37"/>
      <c r="B43" s="160" t="s">
        <v>12</v>
      </c>
      <c r="C43" s="158">
        <f t="shared" si="2"/>
        <v>8</v>
      </c>
      <c r="D43" s="153"/>
      <c r="E43" s="153"/>
      <c r="F43" s="153"/>
    </row>
    <row r="44" spans="1:6" ht="21" x14ac:dyDescent="0.35">
      <c r="A44" s="37"/>
      <c r="B44" s="160" t="s">
        <v>165</v>
      </c>
      <c r="C44" s="158">
        <f t="shared" si="2"/>
        <v>8.75</v>
      </c>
      <c r="D44" s="153"/>
      <c r="E44" s="153"/>
      <c r="F44" s="153"/>
    </row>
    <row r="45" spans="1:6" ht="21" x14ac:dyDescent="0.35">
      <c r="A45" s="37"/>
      <c r="B45" s="160" t="s">
        <v>13</v>
      </c>
      <c r="C45" s="158">
        <f t="shared" si="2"/>
        <v>9.5</v>
      </c>
      <c r="D45" s="153"/>
      <c r="E45" s="153"/>
      <c r="F45" s="153"/>
    </row>
    <row r="46" spans="1:6" ht="21" x14ac:dyDescent="0.35">
      <c r="A46" s="37"/>
      <c r="B46" s="160" t="s">
        <v>168</v>
      </c>
      <c r="C46" s="158">
        <f t="shared" si="2"/>
        <v>10.25</v>
      </c>
      <c r="D46" s="153"/>
      <c r="E46" s="153"/>
      <c r="F46" s="153"/>
    </row>
    <row r="47" spans="1:6" ht="21" x14ac:dyDescent="0.35">
      <c r="A47" s="37"/>
      <c r="B47" s="160" t="s">
        <v>9</v>
      </c>
      <c r="C47" s="158">
        <f t="shared" si="2"/>
        <v>11</v>
      </c>
      <c r="D47" s="153"/>
      <c r="E47" s="153"/>
      <c r="F47" s="153"/>
    </row>
    <row r="48" spans="1:6" ht="21" x14ac:dyDescent="0.35">
      <c r="A48" s="37"/>
      <c r="B48" s="160" t="s">
        <v>169</v>
      </c>
      <c r="C48" s="158">
        <f t="shared" si="2"/>
        <v>11.75</v>
      </c>
      <c r="D48" s="153"/>
      <c r="E48" s="153"/>
      <c r="F48" s="153"/>
    </row>
    <row r="49" spans="1:6" ht="21" x14ac:dyDescent="0.35">
      <c r="A49" s="37"/>
      <c r="B49" s="160" t="s">
        <v>16</v>
      </c>
      <c r="C49" s="158">
        <f t="shared" si="2"/>
        <v>12.5</v>
      </c>
      <c r="D49" s="153"/>
      <c r="E49" s="153"/>
      <c r="F49" s="153"/>
    </row>
    <row r="50" spans="1:6" ht="21" x14ac:dyDescent="0.35">
      <c r="A50" s="37"/>
      <c r="B50" s="160" t="s">
        <v>253</v>
      </c>
      <c r="C50" s="158">
        <f t="shared" si="2"/>
        <v>13.25</v>
      </c>
      <c r="D50" s="153"/>
      <c r="E50" s="153"/>
      <c r="F50" s="153"/>
    </row>
    <row r="51" spans="1:6" ht="21" x14ac:dyDescent="0.35">
      <c r="A51" s="37"/>
      <c r="B51" s="160" t="s">
        <v>17</v>
      </c>
      <c r="C51" s="158">
        <f t="shared" si="2"/>
        <v>14</v>
      </c>
      <c r="D51" s="153"/>
      <c r="E51" s="153"/>
      <c r="F51" s="153"/>
    </row>
    <row r="52" spans="1:6" ht="21" x14ac:dyDescent="0.35">
      <c r="A52" s="37"/>
      <c r="B52" s="160" t="s">
        <v>254</v>
      </c>
      <c r="C52" s="158">
        <f t="shared" si="2"/>
        <v>14.75</v>
      </c>
      <c r="D52" s="153"/>
      <c r="E52" s="153"/>
      <c r="F52" s="153"/>
    </row>
    <row r="53" spans="1:6" ht="21" x14ac:dyDescent="0.35">
      <c r="A53" s="37"/>
      <c r="B53" s="160" t="s">
        <v>18</v>
      </c>
      <c r="C53" s="158">
        <f t="shared" si="2"/>
        <v>15.5</v>
      </c>
      <c r="D53" s="153"/>
      <c r="E53" s="153"/>
      <c r="F53" s="153"/>
    </row>
    <row r="54" spans="1:6" ht="21" x14ac:dyDescent="0.3">
      <c r="A54" s="38">
        <v>5.2</v>
      </c>
      <c r="B54" s="38" t="s">
        <v>344</v>
      </c>
      <c r="C54" s="157" t="s">
        <v>0</v>
      </c>
      <c r="D54" s="153"/>
      <c r="E54" s="153"/>
      <c r="F54" s="153"/>
    </row>
    <row r="55" spans="1:6" ht="21" x14ac:dyDescent="0.35">
      <c r="A55" s="37"/>
      <c r="B55" s="160" t="s">
        <v>167</v>
      </c>
      <c r="C55" s="158">
        <v>8</v>
      </c>
      <c r="D55" s="153"/>
      <c r="E55" s="153"/>
      <c r="F55" s="153"/>
    </row>
    <row r="56" spans="1:6" ht="21" x14ac:dyDescent="0.35">
      <c r="A56" s="37"/>
      <c r="B56" s="160" t="s">
        <v>164</v>
      </c>
      <c r="C56" s="158">
        <f>C55+2</f>
        <v>10</v>
      </c>
      <c r="D56" s="153"/>
      <c r="E56" s="153"/>
      <c r="F56" s="153"/>
    </row>
    <row r="57" spans="1:6" ht="21" x14ac:dyDescent="0.35">
      <c r="A57" s="37"/>
      <c r="B57" s="160" t="s">
        <v>10</v>
      </c>
      <c r="C57" s="158">
        <f t="shared" ref="C57:C71" si="3">C56+2</f>
        <v>12</v>
      </c>
      <c r="D57" s="153"/>
      <c r="E57" s="153"/>
      <c r="F57" s="153"/>
    </row>
    <row r="58" spans="1:6" ht="21" x14ac:dyDescent="0.35">
      <c r="A58" s="37"/>
      <c r="B58" s="160" t="s">
        <v>7</v>
      </c>
      <c r="C58" s="158">
        <f t="shared" si="3"/>
        <v>14</v>
      </c>
      <c r="D58" s="153"/>
      <c r="E58" s="153"/>
      <c r="F58" s="153"/>
    </row>
    <row r="59" spans="1:6" ht="21" x14ac:dyDescent="0.35">
      <c r="A59" s="37"/>
      <c r="B59" s="160" t="s">
        <v>11</v>
      </c>
      <c r="C59" s="158">
        <f t="shared" si="3"/>
        <v>16</v>
      </c>
      <c r="D59" s="153"/>
      <c r="E59" s="153"/>
      <c r="F59" s="153"/>
    </row>
    <row r="60" spans="1:6" ht="21" x14ac:dyDescent="0.35">
      <c r="A60" s="37"/>
      <c r="B60" s="160" t="s">
        <v>8</v>
      </c>
      <c r="C60" s="158">
        <f t="shared" si="3"/>
        <v>18</v>
      </c>
      <c r="D60" s="153"/>
      <c r="E60" s="153"/>
      <c r="F60" s="153"/>
    </row>
    <row r="61" spans="1:6" ht="21" x14ac:dyDescent="0.35">
      <c r="A61" s="37"/>
      <c r="B61" s="160" t="s">
        <v>12</v>
      </c>
      <c r="C61" s="158">
        <f t="shared" si="3"/>
        <v>20</v>
      </c>
      <c r="D61" s="153"/>
      <c r="E61" s="153"/>
      <c r="F61" s="153"/>
    </row>
    <row r="62" spans="1:6" ht="21" x14ac:dyDescent="0.35">
      <c r="A62" s="37"/>
      <c r="B62" s="160" t="s">
        <v>165</v>
      </c>
      <c r="C62" s="158">
        <f t="shared" si="3"/>
        <v>22</v>
      </c>
      <c r="D62" s="153"/>
      <c r="E62" s="153"/>
      <c r="F62" s="153"/>
    </row>
    <row r="63" spans="1:6" ht="21" x14ac:dyDescent="0.35">
      <c r="A63" s="37"/>
      <c r="B63" s="160" t="s">
        <v>13</v>
      </c>
      <c r="C63" s="158">
        <f t="shared" si="3"/>
        <v>24</v>
      </c>
      <c r="D63" s="153"/>
      <c r="E63" s="153"/>
      <c r="F63" s="153"/>
    </row>
    <row r="64" spans="1:6" ht="21" x14ac:dyDescent="0.35">
      <c r="A64" s="37"/>
      <c r="B64" s="160" t="s">
        <v>168</v>
      </c>
      <c r="C64" s="158">
        <f t="shared" si="3"/>
        <v>26</v>
      </c>
      <c r="D64" s="153"/>
      <c r="E64" s="153"/>
      <c r="F64" s="153"/>
    </row>
    <row r="65" spans="1:6" ht="21" x14ac:dyDescent="0.35">
      <c r="A65" s="37"/>
      <c r="B65" s="160" t="s">
        <v>9</v>
      </c>
      <c r="C65" s="158">
        <f t="shared" si="3"/>
        <v>28</v>
      </c>
      <c r="D65" s="153"/>
      <c r="E65" s="153"/>
      <c r="F65" s="153"/>
    </row>
    <row r="66" spans="1:6" ht="21" x14ac:dyDescent="0.35">
      <c r="A66" s="37"/>
      <c r="B66" s="160" t="s">
        <v>169</v>
      </c>
      <c r="C66" s="158">
        <f t="shared" si="3"/>
        <v>30</v>
      </c>
      <c r="D66" s="153"/>
      <c r="E66" s="153"/>
      <c r="F66" s="153"/>
    </row>
    <row r="67" spans="1:6" ht="21" x14ac:dyDescent="0.35">
      <c r="A67" s="37"/>
      <c r="B67" s="160" t="s">
        <v>16</v>
      </c>
      <c r="C67" s="158">
        <f t="shared" si="3"/>
        <v>32</v>
      </c>
      <c r="D67" s="153"/>
      <c r="E67" s="153"/>
      <c r="F67" s="153"/>
    </row>
    <row r="68" spans="1:6" ht="21" x14ac:dyDescent="0.35">
      <c r="A68" s="37"/>
      <c r="B68" s="160" t="s">
        <v>253</v>
      </c>
      <c r="C68" s="158">
        <f t="shared" si="3"/>
        <v>34</v>
      </c>
      <c r="D68" s="153"/>
      <c r="E68" s="153"/>
      <c r="F68" s="153"/>
    </row>
    <row r="69" spans="1:6" ht="21" x14ac:dyDescent="0.35">
      <c r="A69" s="37"/>
      <c r="B69" s="160" t="s">
        <v>17</v>
      </c>
      <c r="C69" s="158">
        <f t="shared" si="3"/>
        <v>36</v>
      </c>
      <c r="D69" s="153"/>
      <c r="E69" s="153"/>
      <c r="F69" s="153"/>
    </row>
    <row r="70" spans="1:6" ht="21" x14ac:dyDescent="0.35">
      <c r="A70" s="37"/>
      <c r="B70" s="160" t="s">
        <v>254</v>
      </c>
      <c r="C70" s="158">
        <f t="shared" si="3"/>
        <v>38</v>
      </c>
      <c r="D70" s="153"/>
      <c r="E70" s="153"/>
      <c r="F70" s="153"/>
    </row>
    <row r="71" spans="1:6" ht="21" x14ac:dyDescent="0.35">
      <c r="A71" s="37"/>
      <c r="B71" s="160" t="s">
        <v>18</v>
      </c>
      <c r="C71" s="158">
        <f t="shared" si="3"/>
        <v>40</v>
      </c>
      <c r="D71" s="153"/>
      <c r="E71" s="153"/>
      <c r="F71" s="153"/>
    </row>
    <row r="72" spans="1:6" ht="21" x14ac:dyDescent="0.3">
      <c r="A72" s="38">
        <v>5.3</v>
      </c>
      <c r="B72" s="38" t="s">
        <v>345</v>
      </c>
      <c r="C72" s="157" t="s">
        <v>21</v>
      </c>
      <c r="D72" s="153"/>
      <c r="E72" s="153"/>
      <c r="F72" s="153"/>
    </row>
    <row r="73" spans="1:6" ht="21" x14ac:dyDescent="0.35">
      <c r="A73" s="37"/>
      <c r="B73" s="160" t="s">
        <v>167</v>
      </c>
      <c r="C73" s="158">
        <v>3.5</v>
      </c>
      <c r="D73" s="153"/>
      <c r="E73" s="153"/>
      <c r="F73" s="153"/>
    </row>
    <row r="74" spans="1:6" ht="21" x14ac:dyDescent="0.35">
      <c r="A74" s="37"/>
      <c r="B74" s="160" t="s">
        <v>164</v>
      </c>
      <c r="C74" s="158">
        <f>C73+0.75</f>
        <v>4.25</v>
      </c>
      <c r="D74" s="153"/>
      <c r="E74" s="153"/>
      <c r="F74" s="153"/>
    </row>
    <row r="75" spans="1:6" ht="21" x14ac:dyDescent="0.35">
      <c r="A75" s="37"/>
      <c r="B75" s="160" t="s">
        <v>10</v>
      </c>
      <c r="C75" s="158">
        <f t="shared" ref="C75:C85" si="4">C74+0.75</f>
        <v>5</v>
      </c>
      <c r="D75" s="153"/>
      <c r="E75" s="153"/>
      <c r="F75" s="153"/>
    </row>
    <row r="76" spans="1:6" ht="21" x14ac:dyDescent="0.35">
      <c r="A76" s="37"/>
      <c r="B76" s="160" t="s">
        <v>7</v>
      </c>
      <c r="C76" s="158">
        <f t="shared" si="4"/>
        <v>5.75</v>
      </c>
      <c r="D76" s="153"/>
      <c r="E76" s="153"/>
      <c r="F76" s="153"/>
    </row>
    <row r="77" spans="1:6" ht="21" x14ac:dyDescent="0.35">
      <c r="A77" s="37"/>
      <c r="B77" s="160" t="s">
        <v>11</v>
      </c>
      <c r="C77" s="158">
        <f t="shared" si="4"/>
        <v>6.5</v>
      </c>
      <c r="D77" s="153"/>
      <c r="E77" s="153"/>
      <c r="F77" s="153"/>
    </row>
    <row r="78" spans="1:6" ht="21" x14ac:dyDescent="0.35">
      <c r="A78" s="37"/>
      <c r="B78" s="160" t="s">
        <v>8</v>
      </c>
      <c r="C78" s="158">
        <f t="shared" si="4"/>
        <v>7.25</v>
      </c>
      <c r="D78" s="153"/>
      <c r="E78" s="153"/>
      <c r="F78" s="153"/>
    </row>
    <row r="79" spans="1:6" ht="21" x14ac:dyDescent="0.35">
      <c r="A79" s="37"/>
      <c r="B79" s="160" t="s">
        <v>12</v>
      </c>
      <c r="C79" s="158">
        <f t="shared" si="4"/>
        <v>8</v>
      </c>
      <c r="D79" s="153"/>
      <c r="E79" s="153"/>
      <c r="F79" s="153"/>
    </row>
    <row r="80" spans="1:6" ht="21" x14ac:dyDescent="0.35">
      <c r="A80" s="37"/>
      <c r="B80" s="160" t="s">
        <v>165</v>
      </c>
      <c r="C80" s="158">
        <f t="shared" si="4"/>
        <v>8.75</v>
      </c>
      <c r="D80" s="153"/>
      <c r="E80" s="153"/>
      <c r="F80" s="153"/>
    </row>
    <row r="81" spans="1:6" ht="21" x14ac:dyDescent="0.35">
      <c r="A81" s="37"/>
      <c r="B81" s="160" t="s">
        <v>13</v>
      </c>
      <c r="C81" s="158">
        <f t="shared" si="4"/>
        <v>9.5</v>
      </c>
      <c r="D81" s="153"/>
      <c r="E81" s="153"/>
      <c r="F81" s="153"/>
    </row>
    <row r="82" spans="1:6" ht="21" x14ac:dyDescent="0.35">
      <c r="A82" s="37"/>
      <c r="B82" s="160" t="s">
        <v>168</v>
      </c>
      <c r="C82" s="158">
        <f t="shared" si="4"/>
        <v>10.25</v>
      </c>
      <c r="D82" s="153"/>
      <c r="E82" s="153"/>
      <c r="F82" s="153"/>
    </row>
    <row r="83" spans="1:6" ht="21" x14ac:dyDescent="0.35">
      <c r="A83" s="37"/>
      <c r="B83" s="160" t="s">
        <v>9</v>
      </c>
      <c r="C83" s="158">
        <f t="shared" si="4"/>
        <v>11</v>
      </c>
      <c r="D83" s="153"/>
      <c r="E83" s="153"/>
      <c r="F83" s="153"/>
    </row>
    <row r="84" spans="1:6" ht="21" x14ac:dyDescent="0.35">
      <c r="A84" s="37"/>
      <c r="B84" s="160" t="s">
        <v>169</v>
      </c>
      <c r="C84" s="158">
        <f t="shared" si="4"/>
        <v>11.75</v>
      </c>
      <c r="D84" s="153"/>
      <c r="E84" s="153"/>
      <c r="F84" s="153"/>
    </row>
    <row r="85" spans="1:6" ht="21" x14ac:dyDescent="0.35">
      <c r="A85" s="37"/>
      <c r="B85" s="160" t="s">
        <v>16</v>
      </c>
      <c r="C85" s="158">
        <f t="shared" si="4"/>
        <v>12.5</v>
      </c>
      <c r="D85" s="153"/>
      <c r="E85" s="153"/>
      <c r="F85" s="153"/>
    </row>
    <row r="86" spans="1:6" ht="21" x14ac:dyDescent="0.3">
      <c r="A86" s="38">
        <v>5.3</v>
      </c>
      <c r="B86" s="38" t="s">
        <v>345</v>
      </c>
      <c r="C86" s="157" t="s">
        <v>0</v>
      </c>
      <c r="D86" s="153"/>
      <c r="E86" s="153"/>
      <c r="F86" s="153"/>
    </row>
    <row r="87" spans="1:6" ht="21" x14ac:dyDescent="0.35">
      <c r="A87" s="37"/>
      <c r="B87" s="160" t="s">
        <v>167</v>
      </c>
      <c r="C87" s="158">
        <v>8</v>
      </c>
      <c r="D87" s="153"/>
      <c r="E87" s="153"/>
      <c r="F87" s="153"/>
    </row>
    <row r="88" spans="1:6" ht="21" x14ac:dyDescent="0.35">
      <c r="A88" s="37"/>
      <c r="B88" s="160" t="s">
        <v>164</v>
      </c>
      <c r="C88" s="158">
        <f>C87+1.5</f>
        <v>9.5</v>
      </c>
      <c r="D88" s="153"/>
      <c r="E88" s="153"/>
      <c r="F88" s="153"/>
    </row>
    <row r="89" spans="1:6" ht="21" x14ac:dyDescent="0.35">
      <c r="A89" s="37"/>
      <c r="B89" s="160" t="s">
        <v>10</v>
      </c>
      <c r="C89" s="158">
        <f t="shared" ref="C89:C99" si="5">C88+1.5</f>
        <v>11</v>
      </c>
      <c r="D89" s="153"/>
      <c r="E89" s="153"/>
      <c r="F89" s="153"/>
    </row>
    <row r="90" spans="1:6" ht="21" x14ac:dyDescent="0.35">
      <c r="A90" s="37"/>
      <c r="B90" s="160" t="s">
        <v>7</v>
      </c>
      <c r="C90" s="158">
        <f t="shared" si="5"/>
        <v>12.5</v>
      </c>
      <c r="D90" s="153"/>
      <c r="E90" s="153"/>
      <c r="F90" s="153"/>
    </row>
    <row r="91" spans="1:6" ht="21" x14ac:dyDescent="0.35">
      <c r="A91" s="37"/>
      <c r="B91" s="160" t="s">
        <v>11</v>
      </c>
      <c r="C91" s="158">
        <f t="shared" si="5"/>
        <v>14</v>
      </c>
      <c r="D91" s="153"/>
      <c r="E91" s="153"/>
      <c r="F91" s="153"/>
    </row>
    <row r="92" spans="1:6" ht="21" x14ac:dyDescent="0.35">
      <c r="A92" s="37"/>
      <c r="B92" s="160" t="s">
        <v>8</v>
      </c>
      <c r="C92" s="158">
        <f t="shared" si="5"/>
        <v>15.5</v>
      </c>
      <c r="D92" s="153"/>
      <c r="E92" s="153"/>
      <c r="F92" s="153"/>
    </row>
    <row r="93" spans="1:6" ht="21" x14ac:dyDescent="0.35">
      <c r="A93" s="37"/>
      <c r="B93" s="160" t="s">
        <v>12</v>
      </c>
      <c r="C93" s="158">
        <f t="shared" si="5"/>
        <v>17</v>
      </c>
      <c r="D93" s="153"/>
      <c r="E93" s="153"/>
      <c r="F93" s="153"/>
    </row>
    <row r="94" spans="1:6" ht="21" x14ac:dyDescent="0.35">
      <c r="A94" s="37"/>
      <c r="B94" s="160" t="s">
        <v>165</v>
      </c>
      <c r="C94" s="158">
        <f t="shared" si="5"/>
        <v>18.5</v>
      </c>
      <c r="D94" s="153"/>
      <c r="E94" s="153"/>
      <c r="F94" s="153"/>
    </row>
    <row r="95" spans="1:6" ht="21" x14ac:dyDescent="0.35">
      <c r="A95" s="37"/>
      <c r="B95" s="160" t="s">
        <v>13</v>
      </c>
      <c r="C95" s="158">
        <f t="shared" si="5"/>
        <v>20</v>
      </c>
      <c r="D95" s="153"/>
      <c r="E95" s="153"/>
      <c r="F95" s="153"/>
    </row>
    <row r="96" spans="1:6" ht="21" x14ac:dyDescent="0.35">
      <c r="A96" s="37"/>
      <c r="B96" s="160" t="s">
        <v>168</v>
      </c>
      <c r="C96" s="158">
        <f t="shared" si="5"/>
        <v>21.5</v>
      </c>
      <c r="D96" s="153"/>
      <c r="E96" s="153"/>
      <c r="F96" s="153"/>
    </row>
    <row r="97" spans="1:6" ht="21" x14ac:dyDescent="0.35">
      <c r="A97" s="37"/>
      <c r="B97" s="160" t="s">
        <v>9</v>
      </c>
      <c r="C97" s="158">
        <f t="shared" si="5"/>
        <v>23</v>
      </c>
      <c r="D97" s="153"/>
      <c r="E97" s="153"/>
      <c r="F97" s="153"/>
    </row>
    <row r="98" spans="1:6" ht="21" x14ac:dyDescent="0.35">
      <c r="A98" s="37"/>
      <c r="B98" s="160" t="s">
        <v>169</v>
      </c>
      <c r="C98" s="158">
        <f t="shared" si="5"/>
        <v>24.5</v>
      </c>
      <c r="D98" s="153"/>
      <c r="E98" s="153"/>
      <c r="F98" s="153"/>
    </row>
    <row r="99" spans="1:6" ht="21" x14ac:dyDescent="0.35">
      <c r="A99" s="37"/>
      <c r="B99" s="160" t="s">
        <v>16</v>
      </c>
      <c r="C99" s="158">
        <f t="shared" si="5"/>
        <v>26</v>
      </c>
      <c r="D99" s="153"/>
      <c r="E99" s="153"/>
      <c r="F99" s="153"/>
    </row>
    <row r="100" spans="1:6" ht="21" x14ac:dyDescent="0.35">
      <c r="A100" s="155"/>
      <c r="B100" s="155"/>
      <c r="C100" s="156"/>
      <c r="D100" s="153"/>
      <c r="E100" s="153"/>
      <c r="F100" s="153"/>
    </row>
    <row r="101" spans="1:6" ht="21" x14ac:dyDescent="0.3">
      <c r="A101" s="38">
        <v>5.4</v>
      </c>
      <c r="B101" s="38" t="s">
        <v>346</v>
      </c>
      <c r="C101" s="157" t="s">
        <v>21</v>
      </c>
      <c r="D101" s="153"/>
      <c r="E101" s="153"/>
      <c r="F101" s="153"/>
    </row>
    <row r="102" spans="1:6" ht="21" x14ac:dyDescent="0.35">
      <c r="A102" s="37"/>
      <c r="B102" s="160" t="s">
        <v>167</v>
      </c>
      <c r="C102" s="158">
        <v>5</v>
      </c>
      <c r="D102" s="153"/>
      <c r="E102" s="153"/>
      <c r="F102" s="153"/>
    </row>
    <row r="103" spans="1:6" ht="21" x14ac:dyDescent="0.35">
      <c r="A103" s="37"/>
      <c r="B103" s="160" t="s">
        <v>164</v>
      </c>
      <c r="C103" s="158">
        <f>C102+1</f>
        <v>6</v>
      </c>
      <c r="D103" s="153"/>
      <c r="E103" s="153"/>
      <c r="F103" s="153"/>
    </row>
    <row r="104" spans="1:6" ht="21" x14ac:dyDescent="0.35">
      <c r="A104" s="37"/>
      <c r="B104" s="160" t="s">
        <v>10</v>
      </c>
      <c r="C104" s="158">
        <f t="shared" ref="C104:C118" si="6">C103+1</f>
        <v>7</v>
      </c>
      <c r="D104" s="153"/>
      <c r="E104" s="153"/>
      <c r="F104" s="153"/>
    </row>
    <row r="105" spans="1:6" ht="21" x14ac:dyDescent="0.35">
      <c r="A105" s="37"/>
      <c r="B105" s="160" t="s">
        <v>7</v>
      </c>
      <c r="C105" s="158">
        <f t="shared" si="6"/>
        <v>8</v>
      </c>
      <c r="D105" s="153"/>
      <c r="E105" s="153"/>
      <c r="F105" s="153"/>
    </row>
    <row r="106" spans="1:6" ht="21" x14ac:dyDescent="0.35">
      <c r="A106" s="37"/>
      <c r="B106" s="160" t="s">
        <v>11</v>
      </c>
      <c r="C106" s="158">
        <f t="shared" si="6"/>
        <v>9</v>
      </c>
      <c r="D106" s="153"/>
      <c r="E106" s="153"/>
      <c r="F106" s="153"/>
    </row>
    <row r="107" spans="1:6" ht="21" x14ac:dyDescent="0.35">
      <c r="A107" s="37"/>
      <c r="B107" s="160" t="s">
        <v>8</v>
      </c>
      <c r="C107" s="158">
        <f t="shared" si="6"/>
        <v>10</v>
      </c>
      <c r="D107" s="153"/>
      <c r="E107" s="153"/>
      <c r="F107" s="153"/>
    </row>
    <row r="108" spans="1:6" ht="21" x14ac:dyDescent="0.35">
      <c r="A108" s="37"/>
      <c r="B108" s="160" t="s">
        <v>12</v>
      </c>
      <c r="C108" s="158">
        <f t="shared" si="6"/>
        <v>11</v>
      </c>
      <c r="D108" s="153"/>
      <c r="E108" s="153"/>
      <c r="F108" s="153"/>
    </row>
    <row r="109" spans="1:6" ht="21" x14ac:dyDescent="0.35">
      <c r="A109" s="37"/>
      <c r="B109" s="160" t="s">
        <v>165</v>
      </c>
      <c r="C109" s="158">
        <f t="shared" si="6"/>
        <v>12</v>
      </c>
      <c r="D109" s="153"/>
      <c r="E109" s="153"/>
      <c r="F109" s="153"/>
    </row>
    <row r="110" spans="1:6" ht="21" x14ac:dyDescent="0.35">
      <c r="A110" s="37"/>
      <c r="B110" s="160" t="s">
        <v>13</v>
      </c>
      <c r="C110" s="158">
        <f t="shared" si="6"/>
        <v>13</v>
      </c>
      <c r="D110" s="153"/>
      <c r="E110" s="153"/>
      <c r="F110" s="153"/>
    </row>
    <row r="111" spans="1:6" ht="21" x14ac:dyDescent="0.35">
      <c r="A111" s="37"/>
      <c r="B111" s="160" t="s">
        <v>168</v>
      </c>
      <c r="C111" s="158">
        <f t="shared" si="6"/>
        <v>14</v>
      </c>
      <c r="D111" s="153"/>
      <c r="E111" s="153"/>
      <c r="F111" s="153"/>
    </row>
    <row r="112" spans="1:6" ht="21" x14ac:dyDescent="0.35">
      <c r="A112" s="37"/>
      <c r="B112" s="160" t="s">
        <v>9</v>
      </c>
      <c r="C112" s="158">
        <f t="shared" si="6"/>
        <v>15</v>
      </c>
      <c r="D112" s="153"/>
      <c r="E112" s="153"/>
      <c r="F112" s="153"/>
    </row>
    <row r="113" spans="1:6" ht="21" x14ac:dyDescent="0.35">
      <c r="A113" s="37"/>
      <c r="B113" s="160" t="s">
        <v>169</v>
      </c>
      <c r="C113" s="158">
        <f t="shared" si="6"/>
        <v>16</v>
      </c>
      <c r="D113" s="153"/>
      <c r="E113" s="153"/>
      <c r="F113" s="153"/>
    </row>
    <row r="114" spans="1:6" ht="21" x14ac:dyDescent="0.35">
      <c r="A114" s="37"/>
      <c r="B114" s="160" t="s">
        <v>16</v>
      </c>
      <c r="C114" s="158">
        <f t="shared" si="6"/>
        <v>17</v>
      </c>
      <c r="D114" s="153"/>
      <c r="E114" s="153"/>
      <c r="F114" s="153"/>
    </row>
    <row r="115" spans="1:6" ht="21" x14ac:dyDescent="0.35">
      <c r="A115" s="37"/>
      <c r="B115" s="160" t="s">
        <v>253</v>
      </c>
      <c r="C115" s="158">
        <f t="shared" si="6"/>
        <v>18</v>
      </c>
      <c r="D115" s="153"/>
      <c r="E115" s="153"/>
      <c r="F115" s="153"/>
    </row>
    <row r="116" spans="1:6" ht="21" x14ac:dyDescent="0.35">
      <c r="A116" s="37"/>
      <c r="B116" s="160" t="s">
        <v>17</v>
      </c>
      <c r="C116" s="158">
        <f t="shared" si="6"/>
        <v>19</v>
      </c>
      <c r="D116" s="153"/>
      <c r="E116" s="153"/>
      <c r="F116" s="153"/>
    </row>
    <row r="117" spans="1:6" ht="21" x14ac:dyDescent="0.35">
      <c r="A117" s="37"/>
      <c r="B117" s="160" t="s">
        <v>254</v>
      </c>
      <c r="C117" s="158">
        <f t="shared" si="6"/>
        <v>20</v>
      </c>
      <c r="D117" s="153"/>
      <c r="E117" s="153"/>
      <c r="F117" s="153"/>
    </row>
    <row r="118" spans="1:6" ht="21" x14ac:dyDescent="0.35">
      <c r="A118" s="37"/>
      <c r="B118" s="160" t="s">
        <v>18</v>
      </c>
      <c r="C118" s="158">
        <f t="shared" si="6"/>
        <v>21</v>
      </c>
      <c r="D118" s="153"/>
      <c r="E118" s="153"/>
      <c r="F118" s="153"/>
    </row>
    <row r="119" spans="1:6" ht="21" x14ac:dyDescent="0.3">
      <c r="A119" s="38">
        <v>5.4</v>
      </c>
      <c r="B119" s="38" t="s">
        <v>346</v>
      </c>
      <c r="C119" s="157" t="s">
        <v>0</v>
      </c>
      <c r="D119" s="153"/>
      <c r="E119" s="153"/>
      <c r="F119" s="153"/>
    </row>
    <row r="120" spans="1:6" ht="21" x14ac:dyDescent="0.35">
      <c r="A120" s="37"/>
      <c r="B120" s="160" t="s">
        <v>167</v>
      </c>
      <c r="C120" s="158">
        <v>10</v>
      </c>
      <c r="D120" s="153"/>
      <c r="E120" s="153"/>
      <c r="F120" s="153"/>
    </row>
    <row r="121" spans="1:6" ht="21" x14ac:dyDescent="0.35">
      <c r="A121" s="37"/>
      <c r="B121" s="160" t="s">
        <v>164</v>
      </c>
      <c r="C121" s="158">
        <f>C120+2</f>
        <v>12</v>
      </c>
      <c r="D121" s="153"/>
      <c r="E121" s="153"/>
      <c r="F121" s="153"/>
    </row>
    <row r="122" spans="1:6" ht="21" x14ac:dyDescent="0.35">
      <c r="A122" s="37"/>
      <c r="B122" s="160" t="s">
        <v>10</v>
      </c>
      <c r="C122" s="158">
        <f t="shared" ref="C122:C136" si="7">C121+2</f>
        <v>14</v>
      </c>
      <c r="D122" s="153"/>
      <c r="E122" s="153"/>
      <c r="F122" s="153"/>
    </row>
    <row r="123" spans="1:6" ht="21" x14ac:dyDescent="0.35">
      <c r="A123" s="37"/>
      <c r="B123" s="160" t="s">
        <v>7</v>
      </c>
      <c r="C123" s="158">
        <f t="shared" si="7"/>
        <v>16</v>
      </c>
      <c r="D123" s="153"/>
      <c r="E123" s="153"/>
      <c r="F123" s="153"/>
    </row>
    <row r="124" spans="1:6" ht="21" x14ac:dyDescent="0.35">
      <c r="A124" s="37"/>
      <c r="B124" s="160" t="s">
        <v>11</v>
      </c>
      <c r="C124" s="158">
        <f t="shared" si="7"/>
        <v>18</v>
      </c>
      <c r="D124" s="153"/>
      <c r="E124" s="153"/>
      <c r="F124" s="153"/>
    </row>
    <row r="125" spans="1:6" ht="21" x14ac:dyDescent="0.35">
      <c r="A125" s="37"/>
      <c r="B125" s="160" t="s">
        <v>8</v>
      </c>
      <c r="C125" s="158">
        <f t="shared" si="7"/>
        <v>20</v>
      </c>
      <c r="D125" s="153"/>
      <c r="E125" s="153"/>
      <c r="F125" s="153"/>
    </row>
    <row r="126" spans="1:6" ht="21" x14ac:dyDescent="0.35">
      <c r="A126" s="37"/>
      <c r="B126" s="160" t="s">
        <v>12</v>
      </c>
      <c r="C126" s="158">
        <f t="shared" si="7"/>
        <v>22</v>
      </c>
      <c r="D126" s="153"/>
      <c r="E126" s="153"/>
      <c r="F126" s="153"/>
    </row>
    <row r="127" spans="1:6" ht="21" x14ac:dyDescent="0.35">
      <c r="A127" s="37"/>
      <c r="B127" s="160" t="s">
        <v>165</v>
      </c>
      <c r="C127" s="158">
        <f t="shared" si="7"/>
        <v>24</v>
      </c>
      <c r="D127" s="153"/>
      <c r="E127" s="153"/>
      <c r="F127" s="153"/>
    </row>
    <row r="128" spans="1:6" ht="21" x14ac:dyDescent="0.35">
      <c r="A128" s="37"/>
      <c r="B128" s="160" t="s">
        <v>13</v>
      </c>
      <c r="C128" s="158">
        <f t="shared" si="7"/>
        <v>26</v>
      </c>
      <c r="D128" s="153"/>
      <c r="E128" s="153"/>
      <c r="F128" s="153"/>
    </row>
    <row r="129" spans="1:6" ht="21" x14ac:dyDescent="0.35">
      <c r="A129" s="37"/>
      <c r="B129" s="160" t="s">
        <v>168</v>
      </c>
      <c r="C129" s="158">
        <f t="shared" si="7"/>
        <v>28</v>
      </c>
      <c r="D129" s="153"/>
      <c r="E129" s="153"/>
      <c r="F129" s="153"/>
    </row>
    <row r="130" spans="1:6" ht="21" x14ac:dyDescent="0.35">
      <c r="A130" s="37"/>
      <c r="B130" s="160" t="s">
        <v>9</v>
      </c>
      <c r="C130" s="158">
        <f t="shared" si="7"/>
        <v>30</v>
      </c>
      <c r="D130" s="153"/>
      <c r="E130" s="153"/>
      <c r="F130" s="153"/>
    </row>
    <row r="131" spans="1:6" ht="21" x14ac:dyDescent="0.35">
      <c r="A131" s="37"/>
      <c r="B131" s="160" t="s">
        <v>169</v>
      </c>
      <c r="C131" s="158">
        <f t="shared" si="7"/>
        <v>32</v>
      </c>
      <c r="D131" s="153"/>
      <c r="E131" s="153"/>
      <c r="F131" s="153"/>
    </row>
    <row r="132" spans="1:6" ht="21" x14ac:dyDescent="0.35">
      <c r="A132" s="37"/>
      <c r="B132" s="160" t="s">
        <v>16</v>
      </c>
      <c r="C132" s="158">
        <f t="shared" si="7"/>
        <v>34</v>
      </c>
      <c r="D132" s="153"/>
      <c r="E132" s="153"/>
      <c r="F132" s="153"/>
    </row>
    <row r="133" spans="1:6" ht="21" x14ac:dyDescent="0.35">
      <c r="A133" s="37"/>
      <c r="B133" s="160" t="s">
        <v>253</v>
      </c>
      <c r="C133" s="158">
        <f t="shared" si="7"/>
        <v>36</v>
      </c>
      <c r="D133" s="153"/>
      <c r="E133" s="153"/>
      <c r="F133" s="153"/>
    </row>
    <row r="134" spans="1:6" ht="21" x14ac:dyDescent="0.35">
      <c r="A134" s="37"/>
      <c r="B134" s="160" t="s">
        <v>17</v>
      </c>
      <c r="C134" s="158">
        <f t="shared" si="7"/>
        <v>38</v>
      </c>
      <c r="D134" s="153"/>
      <c r="E134" s="153"/>
      <c r="F134" s="153"/>
    </row>
    <row r="135" spans="1:6" ht="21" x14ac:dyDescent="0.35">
      <c r="A135" s="37"/>
      <c r="B135" s="160" t="s">
        <v>254</v>
      </c>
      <c r="C135" s="158">
        <f t="shared" si="7"/>
        <v>40</v>
      </c>
      <c r="D135" s="153"/>
      <c r="E135" s="153"/>
      <c r="F135" s="153"/>
    </row>
    <row r="136" spans="1:6" ht="21" x14ac:dyDescent="0.35">
      <c r="A136" s="37"/>
      <c r="B136" s="160" t="s">
        <v>18</v>
      </c>
      <c r="C136" s="158">
        <f t="shared" si="7"/>
        <v>42</v>
      </c>
      <c r="D136" s="153"/>
      <c r="E136" s="153"/>
      <c r="F136" s="153"/>
    </row>
    <row r="137" spans="1:6" ht="21" x14ac:dyDescent="0.35">
      <c r="A137" s="155"/>
      <c r="B137" s="155"/>
      <c r="C137" s="156"/>
      <c r="D137" s="153"/>
      <c r="E137" s="153"/>
      <c r="F137" s="153"/>
    </row>
    <row r="138" spans="1:6" ht="21" x14ac:dyDescent="0.3">
      <c r="A138" s="38">
        <v>5.5</v>
      </c>
      <c r="B138" s="38" t="s">
        <v>347</v>
      </c>
      <c r="C138" s="157" t="s">
        <v>21</v>
      </c>
      <c r="D138" s="153"/>
      <c r="E138" s="153"/>
      <c r="F138" s="153"/>
    </row>
    <row r="139" spans="1:6" ht="21" x14ac:dyDescent="0.35">
      <c r="A139" s="37"/>
      <c r="B139" s="160" t="s">
        <v>348</v>
      </c>
      <c r="C139" s="158">
        <v>4.5</v>
      </c>
      <c r="D139" s="153"/>
      <c r="E139" s="153"/>
      <c r="F139" s="153"/>
    </row>
    <row r="140" spans="1:6" ht="21" x14ac:dyDescent="0.35">
      <c r="A140" s="37"/>
      <c r="B140" s="160" t="s">
        <v>349</v>
      </c>
      <c r="C140" s="158">
        <v>5</v>
      </c>
      <c r="D140" s="153"/>
      <c r="E140" s="153"/>
      <c r="F140" s="153"/>
    </row>
    <row r="141" spans="1:6" ht="21" x14ac:dyDescent="0.3">
      <c r="A141" s="38">
        <v>5.5</v>
      </c>
      <c r="B141" s="38" t="s">
        <v>347</v>
      </c>
      <c r="C141" s="157" t="s">
        <v>0</v>
      </c>
      <c r="D141" s="153"/>
      <c r="E141" s="153"/>
      <c r="F141" s="153"/>
    </row>
    <row r="142" spans="1:6" ht="21" x14ac:dyDescent="0.35">
      <c r="A142" s="37"/>
      <c r="B142" s="160" t="s">
        <v>348</v>
      </c>
      <c r="C142" s="158">
        <v>11</v>
      </c>
      <c r="D142" s="153"/>
      <c r="E142" s="153"/>
      <c r="F142" s="153"/>
    </row>
    <row r="143" spans="1:6" ht="21" x14ac:dyDescent="0.35">
      <c r="A143" s="37"/>
      <c r="B143" s="160" t="s">
        <v>349</v>
      </c>
      <c r="C143" s="158">
        <v>13</v>
      </c>
      <c r="D143" s="153"/>
      <c r="E143" s="153"/>
      <c r="F143" s="153"/>
    </row>
    <row r="144" spans="1:6" ht="21" x14ac:dyDescent="0.35">
      <c r="A144" s="37"/>
      <c r="B144" s="160"/>
      <c r="C144" s="156"/>
      <c r="D144" s="153"/>
      <c r="E144" s="153"/>
      <c r="F144" s="153"/>
    </row>
    <row r="145" spans="1:6" ht="21" x14ac:dyDescent="0.3">
      <c r="A145" s="38">
        <v>5.6</v>
      </c>
      <c r="B145" s="38" t="s">
        <v>350</v>
      </c>
      <c r="C145" s="157" t="s">
        <v>21</v>
      </c>
      <c r="D145" s="153"/>
      <c r="E145" s="153"/>
      <c r="F145" s="153"/>
    </row>
    <row r="146" spans="1:6" ht="21" x14ac:dyDescent="0.35">
      <c r="A146" s="37"/>
      <c r="B146" s="160" t="s">
        <v>348</v>
      </c>
      <c r="C146" s="158">
        <v>4.5</v>
      </c>
      <c r="D146" s="153"/>
      <c r="E146" s="153"/>
      <c r="F146" s="153"/>
    </row>
    <row r="147" spans="1:6" ht="21" x14ac:dyDescent="0.35">
      <c r="A147" s="37"/>
      <c r="B147" s="160" t="s">
        <v>349</v>
      </c>
      <c r="C147" s="158">
        <v>5</v>
      </c>
      <c r="D147" s="153"/>
      <c r="E147" s="153"/>
      <c r="F147" s="153"/>
    </row>
    <row r="148" spans="1:6" ht="21" x14ac:dyDescent="0.3">
      <c r="A148" s="38">
        <v>5.6</v>
      </c>
      <c r="B148" s="38" t="s">
        <v>350</v>
      </c>
      <c r="C148" s="157" t="s">
        <v>0</v>
      </c>
      <c r="D148" s="153"/>
      <c r="E148" s="153"/>
      <c r="F148" s="153"/>
    </row>
    <row r="149" spans="1:6" ht="21" x14ac:dyDescent="0.35">
      <c r="A149" s="37"/>
      <c r="B149" s="160" t="s">
        <v>348</v>
      </c>
      <c r="C149" s="158">
        <v>11</v>
      </c>
      <c r="D149" s="153"/>
      <c r="E149" s="153"/>
      <c r="F149" s="153"/>
    </row>
    <row r="150" spans="1:6" ht="21" x14ac:dyDescent="0.35">
      <c r="A150" s="37"/>
      <c r="B150" s="160" t="s">
        <v>349</v>
      </c>
      <c r="C150" s="158">
        <v>13</v>
      </c>
      <c r="D150" s="153"/>
      <c r="E150" s="153"/>
      <c r="F150" s="153"/>
    </row>
    <row r="151" spans="1:6" ht="21" x14ac:dyDescent="0.35">
      <c r="A151" s="155"/>
      <c r="B151" s="155"/>
      <c r="C151" s="156"/>
      <c r="D151" s="153"/>
      <c r="E151" s="153"/>
      <c r="F151" s="153"/>
    </row>
    <row r="152" spans="1:6" ht="21" x14ac:dyDescent="0.3">
      <c r="A152" s="38">
        <v>5.7</v>
      </c>
      <c r="B152" s="38" t="s">
        <v>351</v>
      </c>
      <c r="C152" s="157" t="s">
        <v>21</v>
      </c>
      <c r="D152" s="153"/>
      <c r="E152" s="153"/>
      <c r="F152" s="153"/>
    </row>
    <row r="153" spans="1:6" ht="21" x14ac:dyDescent="0.35">
      <c r="A153" s="37"/>
      <c r="B153" s="160" t="s">
        <v>348</v>
      </c>
      <c r="C153" s="158">
        <v>4.5</v>
      </c>
      <c r="D153" s="153"/>
      <c r="E153" s="153"/>
      <c r="F153" s="153"/>
    </row>
    <row r="154" spans="1:6" ht="21" x14ac:dyDescent="0.35">
      <c r="A154" s="37"/>
      <c r="B154" s="160" t="s">
        <v>349</v>
      </c>
      <c r="C154" s="158">
        <v>5</v>
      </c>
      <c r="D154" s="153"/>
      <c r="E154" s="153"/>
      <c r="F154" s="153"/>
    </row>
    <row r="155" spans="1:6" ht="21" x14ac:dyDescent="0.3">
      <c r="A155" s="38">
        <v>5.7</v>
      </c>
      <c r="B155" s="38" t="s">
        <v>351</v>
      </c>
      <c r="C155" s="157" t="s">
        <v>0</v>
      </c>
      <c r="D155" s="153"/>
      <c r="E155" s="153"/>
      <c r="F155" s="153"/>
    </row>
    <row r="156" spans="1:6" ht="21" x14ac:dyDescent="0.35">
      <c r="A156" s="37"/>
      <c r="B156" s="160" t="s">
        <v>348</v>
      </c>
      <c r="C156" s="158">
        <v>11</v>
      </c>
      <c r="D156" s="153"/>
      <c r="E156" s="153"/>
      <c r="F156" s="153"/>
    </row>
    <row r="157" spans="1:6" ht="21" x14ac:dyDescent="0.35">
      <c r="A157" s="37"/>
      <c r="B157" s="160" t="s">
        <v>349</v>
      </c>
      <c r="C157" s="158">
        <v>13</v>
      </c>
      <c r="D157" s="153"/>
      <c r="E157" s="153"/>
      <c r="F157" s="153"/>
    </row>
    <row r="158" spans="1:6" ht="21" x14ac:dyDescent="0.35">
      <c r="A158" s="37"/>
      <c r="B158" s="160"/>
      <c r="C158" s="156"/>
      <c r="D158" s="153"/>
      <c r="E158" s="153"/>
      <c r="F158" s="153"/>
    </row>
    <row r="159" spans="1:6" ht="21" x14ac:dyDescent="0.3">
      <c r="A159" s="38">
        <v>5.8</v>
      </c>
      <c r="B159" s="38" t="s">
        <v>352</v>
      </c>
      <c r="C159" s="157" t="s">
        <v>21</v>
      </c>
      <c r="D159" s="153"/>
      <c r="E159" s="153"/>
      <c r="F159" s="153"/>
    </row>
    <row r="160" spans="1:6" ht="21" x14ac:dyDescent="0.35">
      <c r="A160" s="37"/>
      <c r="B160" s="160" t="s">
        <v>348</v>
      </c>
      <c r="C160" s="158">
        <v>4.5</v>
      </c>
      <c r="D160" s="153"/>
      <c r="E160" s="153"/>
      <c r="F160" s="153"/>
    </row>
    <row r="161" spans="1:6" ht="21" x14ac:dyDescent="0.35">
      <c r="A161" s="37"/>
      <c r="B161" s="160" t="s">
        <v>349</v>
      </c>
      <c r="C161" s="158">
        <v>5</v>
      </c>
      <c r="D161" s="153"/>
      <c r="E161" s="153"/>
      <c r="F161" s="153"/>
    </row>
    <row r="162" spans="1:6" ht="21" x14ac:dyDescent="0.3">
      <c r="A162" s="38">
        <v>5.8</v>
      </c>
      <c r="B162" s="38" t="s">
        <v>352</v>
      </c>
      <c r="C162" s="157" t="s">
        <v>0</v>
      </c>
      <c r="D162" s="153"/>
      <c r="E162" s="153"/>
      <c r="F162" s="153"/>
    </row>
    <row r="163" spans="1:6" ht="21" x14ac:dyDescent="0.35">
      <c r="A163" s="37"/>
      <c r="B163" s="160" t="s">
        <v>348</v>
      </c>
      <c r="C163" s="158">
        <v>11</v>
      </c>
      <c r="D163" s="153"/>
      <c r="E163" s="153"/>
      <c r="F163" s="153"/>
    </row>
    <row r="164" spans="1:6" ht="21" x14ac:dyDescent="0.35">
      <c r="A164" s="37"/>
      <c r="B164" s="160" t="s">
        <v>349</v>
      </c>
      <c r="C164" s="158">
        <v>13</v>
      </c>
      <c r="D164" s="153"/>
      <c r="E164" s="153"/>
      <c r="F164" s="153"/>
    </row>
    <row r="165" spans="1:6" ht="21" x14ac:dyDescent="0.35">
      <c r="A165" s="155"/>
      <c r="B165" s="155"/>
      <c r="C165" s="156"/>
      <c r="D165" s="153"/>
      <c r="E165" s="153"/>
      <c r="F165" s="153"/>
    </row>
    <row r="166" spans="1:6" ht="21" x14ac:dyDescent="0.3">
      <c r="A166" s="38">
        <v>5.9</v>
      </c>
      <c r="B166" s="38" t="s">
        <v>353</v>
      </c>
      <c r="C166" s="157" t="s">
        <v>21</v>
      </c>
      <c r="D166" s="153"/>
      <c r="E166" s="153"/>
      <c r="F166" s="153"/>
    </row>
    <row r="167" spans="1:6" ht="21" x14ac:dyDescent="0.35">
      <c r="A167" s="37"/>
      <c r="B167" s="37" t="s">
        <v>261</v>
      </c>
      <c r="C167" s="158">
        <v>11</v>
      </c>
      <c r="D167" s="153"/>
      <c r="E167" s="153"/>
      <c r="F167" s="153"/>
    </row>
    <row r="168" spans="1:6" ht="21" x14ac:dyDescent="0.35">
      <c r="A168" s="37"/>
      <c r="B168" s="37" t="s">
        <v>354</v>
      </c>
      <c r="C168" s="158">
        <v>13</v>
      </c>
      <c r="D168" s="153"/>
      <c r="E168" s="153"/>
      <c r="F168" s="153"/>
    </row>
    <row r="169" spans="1:6" ht="21" x14ac:dyDescent="0.3">
      <c r="A169" s="38">
        <v>5.9</v>
      </c>
      <c r="B169" s="38" t="s">
        <v>353</v>
      </c>
      <c r="C169" s="157" t="s">
        <v>0</v>
      </c>
      <c r="D169" s="153"/>
      <c r="E169" s="153"/>
      <c r="F169" s="153"/>
    </row>
    <row r="170" spans="1:6" ht="21" x14ac:dyDescent="0.35">
      <c r="A170" s="37"/>
      <c r="B170" s="37" t="s">
        <v>261</v>
      </c>
      <c r="C170" s="158">
        <v>37</v>
      </c>
      <c r="D170" s="153"/>
      <c r="E170" s="153"/>
      <c r="F170" s="153"/>
    </row>
    <row r="171" spans="1:6" ht="21" x14ac:dyDescent="0.35">
      <c r="A171" s="37"/>
      <c r="B171" s="37" t="s">
        <v>354</v>
      </c>
      <c r="C171" s="158">
        <v>40</v>
      </c>
      <c r="D171" s="153"/>
      <c r="E171" s="153"/>
      <c r="F171" s="153"/>
    </row>
    <row r="172" spans="1:6" ht="21" x14ac:dyDescent="0.35">
      <c r="A172" s="155"/>
      <c r="B172" s="155"/>
      <c r="C172" s="156"/>
      <c r="D172" s="153"/>
      <c r="E172" s="153"/>
      <c r="F172" s="153"/>
    </row>
    <row r="173" spans="1:6" ht="21" x14ac:dyDescent="0.3">
      <c r="A173" s="39">
        <v>5.0999999999999996</v>
      </c>
      <c r="B173" s="38" t="s">
        <v>355</v>
      </c>
      <c r="C173" s="157" t="s">
        <v>21</v>
      </c>
      <c r="D173" s="153"/>
      <c r="E173" s="153"/>
      <c r="F173" s="153"/>
    </row>
    <row r="174" spans="1:6" ht="21" x14ac:dyDescent="0.35">
      <c r="A174" s="37"/>
      <c r="B174" s="37" t="s">
        <v>261</v>
      </c>
      <c r="C174" s="158">
        <v>11</v>
      </c>
      <c r="D174" s="153"/>
      <c r="E174" s="153"/>
      <c r="F174" s="153"/>
    </row>
    <row r="175" spans="1:6" ht="21" x14ac:dyDescent="0.35">
      <c r="A175" s="37"/>
      <c r="B175" s="37" t="s">
        <v>354</v>
      </c>
      <c r="C175" s="158">
        <v>13</v>
      </c>
      <c r="D175" s="153"/>
      <c r="E175" s="153"/>
      <c r="F175" s="153"/>
    </row>
    <row r="176" spans="1:6" ht="21" x14ac:dyDescent="0.3">
      <c r="A176" s="39">
        <v>5.0999999999999996</v>
      </c>
      <c r="B176" s="38" t="s">
        <v>355</v>
      </c>
      <c r="C176" s="157" t="s">
        <v>0</v>
      </c>
      <c r="D176" s="153"/>
      <c r="E176" s="153"/>
      <c r="F176" s="153"/>
    </row>
    <row r="177" spans="1:6" ht="21" x14ac:dyDescent="0.35">
      <c r="A177" s="37"/>
      <c r="B177" s="37" t="s">
        <v>261</v>
      </c>
      <c r="C177" s="158">
        <v>40</v>
      </c>
      <c r="D177" s="153"/>
      <c r="E177" s="153"/>
      <c r="F177" s="153"/>
    </row>
    <row r="178" spans="1:6" ht="21" x14ac:dyDescent="0.35">
      <c r="A178" s="37"/>
      <c r="B178" s="37" t="s">
        <v>354</v>
      </c>
      <c r="C178" s="158">
        <v>44</v>
      </c>
      <c r="D178" s="153"/>
      <c r="E178" s="153"/>
      <c r="F178" s="153"/>
    </row>
    <row r="179" spans="1:6" ht="21" x14ac:dyDescent="0.35">
      <c r="A179" s="155"/>
      <c r="B179" s="155"/>
      <c r="C179" s="156"/>
      <c r="D179" s="153"/>
      <c r="E179" s="153"/>
      <c r="F179" s="153"/>
    </row>
    <row r="180" spans="1:6" ht="21" x14ac:dyDescent="0.3">
      <c r="A180" s="38">
        <v>5.1100000000000003</v>
      </c>
      <c r="B180" s="38" t="s">
        <v>356</v>
      </c>
      <c r="C180" s="157" t="s">
        <v>21</v>
      </c>
      <c r="D180" s="153"/>
      <c r="E180" s="153"/>
      <c r="F180" s="153"/>
    </row>
    <row r="181" spans="1:6" ht="21" x14ac:dyDescent="0.35">
      <c r="A181" s="37"/>
      <c r="B181" s="37" t="s">
        <v>357</v>
      </c>
      <c r="C181" s="158">
        <v>14</v>
      </c>
      <c r="D181" s="153"/>
      <c r="E181" s="153"/>
      <c r="F181" s="153"/>
    </row>
    <row r="182" spans="1:6" ht="21" x14ac:dyDescent="0.35">
      <c r="A182" s="37"/>
      <c r="B182" s="37" t="s">
        <v>358</v>
      </c>
      <c r="C182" s="158">
        <v>20</v>
      </c>
      <c r="D182" s="153"/>
      <c r="E182" s="153"/>
      <c r="F182" s="153"/>
    </row>
    <row r="183" spans="1:6" ht="21" x14ac:dyDescent="0.3">
      <c r="A183" s="38">
        <v>5.1100000000000003</v>
      </c>
      <c r="B183" s="38" t="s">
        <v>356</v>
      </c>
      <c r="C183" s="157" t="s">
        <v>0</v>
      </c>
      <c r="D183" s="153"/>
      <c r="E183" s="153"/>
      <c r="F183" s="153"/>
    </row>
    <row r="184" spans="1:6" ht="21" x14ac:dyDescent="0.35">
      <c r="A184" s="37"/>
      <c r="B184" s="37" t="s">
        <v>357</v>
      </c>
      <c r="C184" s="158">
        <v>42</v>
      </c>
      <c r="D184" s="153"/>
      <c r="E184" s="153"/>
      <c r="F184" s="153"/>
    </row>
    <row r="185" spans="1:6" ht="21" x14ac:dyDescent="0.35">
      <c r="A185" s="37"/>
      <c r="B185" s="37" t="s">
        <v>358</v>
      </c>
      <c r="C185" s="158">
        <v>52</v>
      </c>
      <c r="D185" s="153"/>
      <c r="E185" s="153"/>
      <c r="F185" s="153"/>
    </row>
    <row r="186" spans="1:6" ht="21" x14ac:dyDescent="0.35">
      <c r="A186" s="155"/>
      <c r="B186" s="155"/>
      <c r="C186" s="156"/>
      <c r="D186" s="153"/>
      <c r="E186" s="153"/>
      <c r="F186" s="153"/>
    </row>
    <row r="187" spans="1:6" ht="21" x14ac:dyDescent="0.3">
      <c r="A187" s="38">
        <v>5.12</v>
      </c>
      <c r="B187" s="38" t="s">
        <v>359</v>
      </c>
      <c r="C187" s="157" t="s">
        <v>21</v>
      </c>
      <c r="D187" s="153"/>
      <c r="E187" s="153"/>
      <c r="F187" s="153"/>
    </row>
    <row r="188" spans="1:6" ht="21" x14ac:dyDescent="0.35">
      <c r="A188" s="37"/>
      <c r="B188" s="37" t="s">
        <v>357</v>
      </c>
      <c r="C188" s="158">
        <v>20</v>
      </c>
      <c r="D188" s="153"/>
      <c r="E188" s="153"/>
      <c r="F188" s="153"/>
    </row>
    <row r="189" spans="1:6" ht="21" x14ac:dyDescent="0.35">
      <c r="A189" s="37"/>
      <c r="B189" s="37" t="s">
        <v>358</v>
      </c>
      <c r="C189" s="158">
        <v>24</v>
      </c>
      <c r="D189" s="153"/>
      <c r="E189" s="153"/>
      <c r="F189" s="153"/>
    </row>
    <row r="190" spans="1:6" ht="21" x14ac:dyDescent="0.3">
      <c r="A190" s="38">
        <v>5.12</v>
      </c>
      <c r="B190" s="38" t="s">
        <v>359</v>
      </c>
      <c r="C190" s="157" t="s">
        <v>0</v>
      </c>
      <c r="D190" s="153"/>
      <c r="E190" s="153"/>
      <c r="F190" s="153"/>
    </row>
    <row r="191" spans="1:6" ht="21" x14ac:dyDescent="0.35">
      <c r="A191" s="37"/>
      <c r="B191" s="37" t="s">
        <v>357</v>
      </c>
      <c r="C191" s="158">
        <v>52</v>
      </c>
      <c r="D191" s="153"/>
      <c r="E191" s="153"/>
      <c r="F191" s="153"/>
    </row>
    <row r="192" spans="1:6" ht="21" x14ac:dyDescent="0.35">
      <c r="A192" s="37"/>
      <c r="B192" s="37" t="s">
        <v>358</v>
      </c>
      <c r="C192" s="158">
        <v>62</v>
      </c>
      <c r="D192" s="153"/>
      <c r="E192" s="153"/>
      <c r="F192" s="153"/>
    </row>
    <row r="193" spans="1:6" ht="21" x14ac:dyDescent="0.35">
      <c r="A193" s="155"/>
      <c r="B193" s="155"/>
      <c r="C193" s="156"/>
      <c r="D193" s="153"/>
      <c r="E193" s="153"/>
      <c r="F193" s="153"/>
    </row>
    <row r="194" spans="1:6" ht="21" x14ac:dyDescent="0.3">
      <c r="A194" s="38">
        <v>5.13</v>
      </c>
      <c r="B194" s="38" t="s">
        <v>360</v>
      </c>
      <c r="C194" s="157" t="s">
        <v>21</v>
      </c>
      <c r="D194" s="153"/>
      <c r="E194" s="153"/>
      <c r="F194" s="153"/>
    </row>
    <row r="195" spans="1:6" ht="21" x14ac:dyDescent="0.35">
      <c r="A195" s="37"/>
      <c r="B195" s="160" t="s">
        <v>282</v>
      </c>
      <c r="C195" s="158">
        <v>3</v>
      </c>
      <c r="D195" s="153"/>
      <c r="E195" s="153"/>
      <c r="F195" s="153"/>
    </row>
    <row r="196" spans="1:6" ht="21" x14ac:dyDescent="0.3">
      <c r="A196" s="38">
        <v>5.13</v>
      </c>
      <c r="B196" s="38" t="s">
        <v>360</v>
      </c>
      <c r="C196" s="157" t="s">
        <v>0</v>
      </c>
      <c r="D196" s="153"/>
      <c r="E196" s="153"/>
      <c r="F196" s="153"/>
    </row>
    <row r="197" spans="1:6" ht="21" x14ac:dyDescent="0.35">
      <c r="A197" s="37"/>
      <c r="B197" s="160" t="s">
        <v>282</v>
      </c>
      <c r="C197" s="158">
        <v>9</v>
      </c>
      <c r="D197" s="153"/>
      <c r="E197" s="153"/>
      <c r="F197" s="153"/>
    </row>
    <row r="198" spans="1:6" ht="21" x14ac:dyDescent="0.35">
      <c r="A198" s="155"/>
      <c r="B198" s="155"/>
      <c r="C198" s="156"/>
      <c r="D198" s="153"/>
      <c r="E198" s="153"/>
      <c r="F198" s="153"/>
    </row>
    <row r="199" spans="1:6" ht="21" x14ac:dyDescent="0.3">
      <c r="A199" s="38">
        <v>5.14</v>
      </c>
      <c r="B199" s="38" t="s">
        <v>361</v>
      </c>
      <c r="C199" s="157" t="s">
        <v>21</v>
      </c>
      <c r="D199" s="153"/>
      <c r="E199" s="153"/>
      <c r="F199" s="153"/>
    </row>
    <row r="200" spans="1:6" ht="21" x14ac:dyDescent="0.35">
      <c r="A200" s="37"/>
      <c r="B200" s="160" t="s">
        <v>10</v>
      </c>
      <c r="C200" s="158">
        <v>17</v>
      </c>
      <c r="D200" s="153"/>
      <c r="E200" s="153"/>
      <c r="F200" s="153"/>
    </row>
    <row r="201" spans="1:6" ht="21" x14ac:dyDescent="0.3">
      <c r="A201" s="38">
        <v>5.14</v>
      </c>
      <c r="B201" s="38" t="s">
        <v>361</v>
      </c>
      <c r="C201" s="157" t="s">
        <v>0</v>
      </c>
      <c r="D201" s="153"/>
      <c r="E201" s="153"/>
      <c r="F201" s="153"/>
    </row>
    <row r="202" spans="1:6" ht="21" x14ac:dyDescent="0.35">
      <c r="A202" s="37"/>
      <c r="B202" s="160" t="s">
        <v>10</v>
      </c>
      <c r="C202" s="158">
        <v>30</v>
      </c>
      <c r="D202" s="153"/>
      <c r="E202" s="153"/>
      <c r="F202" s="153"/>
    </row>
    <row r="203" spans="1:6" ht="21" x14ac:dyDescent="0.35">
      <c r="A203" s="155"/>
      <c r="B203" s="155"/>
      <c r="C203" s="156"/>
      <c r="D203" s="153"/>
      <c r="E203" s="153"/>
      <c r="F203" s="153"/>
    </row>
    <row r="204" spans="1:6" ht="21" x14ac:dyDescent="0.3">
      <c r="A204" s="38">
        <v>5.15</v>
      </c>
      <c r="B204" s="38" t="s">
        <v>362</v>
      </c>
      <c r="C204" s="157" t="s">
        <v>21</v>
      </c>
      <c r="D204" s="153"/>
      <c r="E204" s="153"/>
      <c r="F204" s="153"/>
    </row>
    <row r="205" spans="1:6" ht="21" x14ac:dyDescent="0.35">
      <c r="A205" s="37"/>
      <c r="B205" s="160" t="s">
        <v>363</v>
      </c>
      <c r="C205" s="158">
        <v>21</v>
      </c>
      <c r="D205" s="153"/>
      <c r="E205" s="153"/>
      <c r="F205" s="153"/>
    </row>
    <row r="206" spans="1:6" ht="21" x14ac:dyDescent="0.35">
      <c r="A206" s="37"/>
      <c r="B206" s="160" t="s">
        <v>364</v>
      </c>
      <c r="C206" s="158">
        <v>22</v>
      </c>
      <c r="D206" s="153"/>
      <c r="E206" s="153"/>
      <c r="F206" s="153"/>
    </row>
    <row r="207" spans="1:6" ht="21" x14ac:dyDescent="0.3">
      <c r="A207" s="38">
        <v>5.15</v>
      </c>
      <c r="B207" s="38" t="s">
        <v>362</v>
      </c>
      <c r="C207" s="157" t="s">
        <v>0</v>
      </c>
      <c r="D207" s="153"/>
      <c r="E207" s="153"/>
      <c r="F207" s="153"/>
    </row>
    <row r="208" spans="1:6" ht="21" x14ac:dyDescent="0.35">
      <c r="A208" s="37"/>
      <c r="B208" s="160" t="s">
        <v>363</v>
      </c>
      <c r="C208" s="158">
        <v>55</v>
      </c>
      <c r="D208" s="153"/>
      <c r="E208" s="153"/>
      <c r="F208" s="153"/>
    </row>
    <row r="209" spans="1:6" ht="21" x14ac:dyDescent="0.35">
      <c r="A209" s="37"/>
      <c r="B209" s="160" t="s">
        <v>364</v>
      </c>
      <c r="C209" s="158">
        <v>60</v>
      </c>
      <c r="D209" s="153"/>
      <c r="E209" s="153"/>
      <c r="F209" s="153"/>
    </row>
    <row r="210" spans="1:6" ht="21" x14ac:dyDescent="0.35">
      <c r="A210" s="155"/>
      <c r="B210" s="155"/>
      <c r="C210" s="156"/>
      <c r="D210" s="153"/>
      <c r="E210" s="153"/>
      <c r="F210" s="153"/>
    </row>
    <row r="211" spans="1:6" ht="21" x14ac:dyDescent="0.3">
      <c r="A211" s="38">
        <v>5.16</v>
      </c>
      <c r="B211" s="38" t="s">
        <v>365</v>
      </c>
      <c r="C211" s="157" t="s">
        <v>21</v>
      </c>
      <c r="D211" s="153"/>
      <c r="E211" s="153"/>
      <c r="F211" s="153"/>
    </row>
    <row r="212" spans="1:6" ht="21" x14ac:dyDescent="0.35">
      <c r="A212" s="37"/>
      <c r="B212" s="160" t="s">
        <v>366</v>
      </c>
      <c r="C212" s="158">
        <v>9</v>
      </c>
      <c r="D212" s="153"/>
      <c r="E212" s="153"/>
      <c r="F212" s="153"/>
    </row>
    <row r="213" spans="1:6" ht="21" x14ac:dyDescent="0.35">
      <c r="A213" s="37"/>
      <c r="B213" s="160" t="s">
        <v>367</v>
      </c>
      <c r="C213" s="158">
        <v>9</v>
      </c>
      <c r="D213" s="153"/>
      <c r="E213" s="153"/>
      <c r="F213" s="153"/>
    </row>
    <row r="214" spans="1:6" ht="21" x14ac:dyDescent="0.3">
      <c r="A214" s="38">
        <v>5.16</v>
      </c>
      <c r="B214" s="38" t="s">
        <v>365</v>
      </c>
      <c r="C214" s="157" t="s">
        <v>0</v>
      </c>
      <c r="D214" s="153"/>
      <c r="E214" s="153"/>
      <c r="F214" s="153"/>
    </row>
    <row r="215" spans="1:6" ht="21" x14ac:dyDescent="0.35">
      <c r="A215" s="37"/>
      <c r="B215" s="160" t="s">
        <v>366</v>
      </c>
      <c r="C215" s="158">
        <v>21</v>
      </c>
      <c r="D215" s="153"/>
      <c r="E215" s="153"/>
      <c r="F215" s="153"/>
    </row>
    <row r="216" spans="1:6" ht="21" x14ac:dyDescent="0.35">
      <c r="A216" s="37"/>
      <c r="B216" s="160" t="s">
        <v>367</v>
      </c>
      <c r="C216" s="158">
        <v>21</v>
      </c>
      <c r="D216" s="153"/>
      <c r="E216" s="153"/>
      <c r="F216" s="153"/>
    </row>
    <row r="217" spans="1:6" ht="21" x14ac:dyDescent="0.35">
      <c r="A217" s="155"/>
      <c r="B217" s="155"/>
      <c r="C217" s="156"/>
      <c r="D217" s="153"/>
      <c r="E217" s="153"/>
      <c r="F217" s="153"/>
    </row>
    <row r="218" spans="1:6" ht="21" x14ac:dyDescent="0.3">
      <c r="A218" s="38">
        <v>5.17</v>
      </c>
      <c r="B218" s="38" t="s">
        <v>368</v>
      </c>
      <c r="C218" s="157" t="s">
        <v>21</v>
      </c>
      <c r="D218" s="153"/>
      <c r="E218" s="153"/>
      <c r="F218" s="153"/>
    </row>
    <row r="219" spans="1:6" ht="21" x14ac:dyDescent="0.35">
      <c r="A219" s="37"/>
      <c r="B219" s="37" t="s">
        <v>369</v>
      </c>
      <c r="C219" s="158">
        <v>12</v>
      </c>
      <c r="D219" s="153"/>
      <c r="E219" s="153"/>
      <c r="F219" s="153"/>
    </row>
    <row r="220" spans="1:6" ht="21" x14ac:dyDescent="0.35">
      <c r="A220" s="37"/>
      <c r="B220" s="37" t="s">
        <v>354</v>
      </c>
      <c r="C220" s="158">
        <v>13</v>
      </c>
      <c r="D220" s="153"/>
      <c r="E220" s="153"/>
      <c r="F220" s="153"/>
    </row>
    <row r="221" spans="1:6" ht="21" x14ac:dyDescent="0.3">
      <c r="A221" s="38">
        <v>5.17</v>
      </c>
      <c r="B221" s="38" t="s">
        <v>368</v>
      </c>
      <c r="C221" s="157" t="s">
        <v>0</v>
      </c>
      <c r="D221" s="153"/>
      <c r="E221" s="153"/>
      <c r="F221" s="153"/>
    </row>
    <row r="222" spans="1:6" ht="21" x14ac:dyDescent="0.35">
      <c r="A222" s="37"/>
      <c r="B222" s="37" t="s">
        <v>369</v>
      </c>
      <c r="C222" s="158">
        <v>28</v>
      </c>
      <c r="D222" s="153"/>
      <c r="E222" s="153"/>
      <c r="F222" s="153"/>
    </row>
    <row r="223" spans="1:6" ht="21" x14ac:dyDescent="0.35">
      <c r="A223" s="37"/>
      <c r="B223" s="37" t="s">
        <v>354</v>
      </c>
      <c r="C223" s="158">
        <v>28</v>
      </c>
      <c r="D223" s="153"/>
      <c r="E223" s="153"/>
      <c r="F223" s="153"/>
    </row>
    <row r="224" spans="1:6" ht="21" x14ac:dyDescent="0.35">
      <c r="A224" s="155"/>
      <c r="B224" s="155"/>
      <c r="C224" s="156"/>
      <c r="D224" s="153"/>
      <c r="E224" s="153"/>
      <c r="F224" s="153"/>
    </row>
    <row r="225" spans="1:6" ht="21" x14ac:dyDescent="0.3">
      <c r="A225" s="38">
        <v>5.18</v>
      </c>
      <c r="B225" s="38" t="s">
        <v>370</v>
      </c>
      <c r="C225" s="157" t="s">
        <v>21</v>
      </c>
      <c r="D225" s="153"/>
      <c r="E225" s="153"/>
      <c r="F225" s="153"/>
    </row>
    <row r="226" spans="1:6" ht="21" x14ac:dyDescent="0.35">
      <c r="A226" s="37"/>
      <c r="B226" s="37" t="s">
        <v>371</v>
      </c>
      <c r="C226" s="158">
        <v>12</v>
      </c>
      <c r="D226" s="153"/>
      <c r="E226" s="153"/>
      <c r="F226" s="153"/>
    </row>
    <row r="227" spans="1:6" ht="21" x14ac:dyDescent="0.35">
      <c r="A227" s="37"/>
      <c r="B227" s="37" t="s">
        <v>372</v>
      </c>
      <c r="C227" s="158">
        <v>12</v>
      </c>
      <c r="D227" s="153"/>
      <c r="E227" s="153"/>
      <c r="F227" s="153"/>
    </row>
    <row r="228" spans="1:6" ht="21" x14ac:dyDescent="0.3">
      <c r="A228" s="38">
        <v>5.18</v>
      </c>
      <c r="B228" s="38" t="s">
        <v>370</v>
      </c>
      <c r="C228" s="157" t="s">
        <v>0</v>
      </c>
      <c r="D228" s="153"/>
      <c r="E228" s="153"/>
      <c r="F228" s="153"/>
    </row>
    <row r="229" spans="1:6" ht="21" x14ac:dyDescent="0.35">
      <c r="A229" s="37"/>
      <c r="B229" s="37" t="s">
        <v>371</v>
      </c>
      <c r="C229" s="158">
        <v>28</v>
      </c>
      <c r="D229" s="153"/>
      <c r="E229" s="153"/>
      <c r="F229" s="153"/>
    </row>
    <row r="230" spans="1:6" ht="21" x14ac:dyDescent="0.35">
      <c r="A230" s="37"/>
      <c r="B230" s="37" t="s">
        <v>372</v>
      </c>
      <c r="C230" s="158">
        <v>28</v>
      </c>
      <c r="D230" s="153"/>
      <c r="E230" s="153"/>
      <c r="F230" s="153"/>
    </row>
    <row r="231" spans="1:6" ht="21" x14ac:dyDescent="0.35">
      <c r="A231" s="155"/>
      <c r="B231" s="155"/>
      <c r="C231" s="156"/>
      <c r="D231" s="153"/>
      <c r="E231" s="153"/>
      <c r="F231" s="153"/>
    </row>
    <row r="232" spans="1:6" ht="21" x14ac:dyDescent="0.3">
      <c r="A232" s="38">
        <v>5.19</v>
      </c>
      <c r="B232" s="38" t="s">
        <v>373</v>
      </c>
      <c r="C232" s="157" t="s">
        <v>21</v>
      </c>
      <c r="D232" s="153"/>
      <c r="E232" s="153"/>
      <c r="F232" s="153"/>
    </row>
    <row r="233" spans="1:6" ht="21" x14ac:dyDescent="0.35">
      <c r="A233" s="37"/>
      <c r="B233" s="37" t="s">
        <v>369</v>
      </c>
      <c r="C233" s="158">
        <v>12</v>
      </c>
      <c r="D233" s="153"/>
      <c r="E233" s="153"/>
      <c r="F233" s="153"/>
    </row>
    <row r="234" spans="1:6" ht="21" x14ac:dyDescent="0.35">
      <c r="A234" s="37"/>
      <c r="B234" s="37" t="s">
        <v>354</v>
      </c>
      <c r="C234" s="158">
        <v>12</v>
      </c>
      <c r="D234" s="153"/>
      <c r="E234" s="153"/>
      <c r="F234" s="153"/>
    </row>
    <row r="235" spans="1:6" ht="21" x14ac:dyDescent="0.3">
      <c r="A235" s="38">
        <v>5.19</v>
      </c>
      <c r="B235" s="38" t="s">
        <v>373</v>
      </c>
      <c r="C235" s="157" t="s">
        <v>0</v>
      </c>
      <c r="D235" s="153"/>
      <c r="E235" s="153"/>
      <c r="F235" s="153"/>
    </row>
    <row r="236" spans="1:6" ht="21" x14ac:dyDescent="0.35">
      <c r="A236" s="37"/>
      <c r="B236" s="37" t="s">
        <v>369</v>
      </c>
      <c r="C236" s="158">
        <v>28</v>
      </c>
      <c r="D236" s="153"/>
      <c r="E236" s="153"/>
      <c r="F236" s="153"/>
    </row>
    <row r="237" spans="1:6" ht="21" x14ac:dyDescent="0.35">
      <c r="A237" s="37"/>
      <c r="B237" s="37" t="s">
        <v>354</v>
      </c>
      <c r="C237" s="158">
        <v>28</v>
      </c>
      <c r="D237" s="153"/>
      <c r="E237" s="153"/>
      <c r="F237" s="153"/>
    </row>
    <row r="238" spans="1:6" ht="21" x14ac:dyDescent="0.35">
      <c r="A238" s="155"/>
      <c r="B238" s="155"/>
      <c r="C238" s="156"/>
      <c r="D238" s="153"/>
      <c r="E238" s="153"/>
      <c r="F238" s="153"/>
    </row>
    <row r="239" spans="1:6" ht="21" x14ac:dyDescent="0.3">
      <c r="A239" s="39">
        <v>5.2</v>
      </c>
      <c r="B239" s="38" t="s">
        <v>374</v>
      </c>
      <c r="C239" s="157" t="s">
        <v>21</v>
      </c>
      <c r="D239" s="153"/>
      <c r="E239" s="153"/>
      <c r="F239" s="153"/>
    </row>
    <row r="240" spans="1:6" ht="21" x14ac:dyDescent="0.35">
      <c r="A240" s="37"/>
      <c r="B240" s="160" t="s">
        <v>173</v>
      </c>
      <c r="C240" s="158">
        <v>2.5</v>
      </c>
      <c r="D240" s="153"/>
      <c r="E240" s="153"/>
      <c r="F240" s="153"/>
    </row>
    <row r="241" spans="1:6" ht="21" x14ac:dyDescent="0.35">
      <c r="A241" s="37"/>
      <c r="B241" s="160" t="s">
        <v>167</v>
      </c>
      <c r="C241" s="158">
        <f>C240+0.5</f>
        <v>3</v>
      </c>
      <c r="D241" s="153"/>
      <c r="E241" s="153"/>
      <c r="F241" s="153"/>
    </row>
    <row r="242" spans="1:6" ht="21" x14ac:dyDescent="0.35">
      <c r="A242" s="37"/>
      <c r="B242" s="160" t="s">
        <v>164</v>
      </c>
      <c r="C242" s="158">
        <f t="shared" ref="C242:C246" si="8">C241+0.5</f>
        <v>3.5</v>
      </c>
      <c r="D242" s="153"/>
      <c r="E242" s="153"/>
      <c r="F242" s="153"/>
    </row>
    <row r="243" spans="1:6" ht="21" x14ac:dyDescent="0.35">
      <c r="A243" s="37"/>
      <c r="B243" s="160" t="s">
        <v>10</v>
      </c>
      <c r="C243" s="158">
        <f t="shared" si="8"/>
        <v>4</v>
      </c>
      <c r="D243" s="153"/>
      <c r="E243" s="153"/>
      <c r="F243" s="153"/>
    </row>
    <row r="244" spans="1:6" ht="21" x14ac:dyDescent="0.35">
      <c r="A244" s="37"/>
      <c r="B244" s="160" t="s">
        <v>7</v>
      </c>
      <c r="C244" s="158">
        <f t="shared" si="8"/>
        <v>4.5</v>
      </c>
      <c r="D244" s="153"/>
      <c r="E244" s="153"/>
      <c r="F244" s="153"/>
    </row>
    <row r="245" spans="1:6" ht="21" x14ac:dyDescent="0.35">
      <c r="A245" s="37"/>
      <c r="B245" s="160" t="s">
        <v>11</v>
      </c>
      <c r="C245" s="158">
        <f t="shared" si="8"/>
        <v>5</v>
      </c>
      <c r="D245" s="153"/>
      <c r="E245" s="153"/>
      <c r="F245" s="153"/>
    </row>
    <row r="246" spans="1:6" ht="21" x14ac:dyDescent="0.35">
      <c r="A246" s="37"/>
      <c r="B246" s="160" t="s">
        <v>8</v>
      </c>
      <c r="C246" s="158">
        <f t="shared" si="8"/>
        <v>5.5</v>
      </c>
      <c r="D246" s="153"/>
      <c r="E246" s="153"/>
      <c r="F246" s="153"/>
    </row>
    <row r="247" spans="1:6" ht="21" x14ac:dyDescent="0.35">
      <c r="A247" s="37"/>
      <c r="B247" s="160" t="s">
        <v>12</v>
      </c>
      <c r="C247" s="158">
        <v>8</v>
      </c>
      <c r="D247" s="153"/>
      <c r="E247" s="153"/>
      <c r="F247" s="153"/>
    </row>
    <row r="248" spans="1:6" ht="21" x14ac:dyDescent="0.35">
      <c r="A248" s="37"/>
      <c r="B248" s="160" t="s">
        <v>165</v>
      </c>
      <c r="C248" s="158">
        <f>C247+1</f>
        <v>9</v>
      </c>
      <c r="D248" s="153"/>
      <c r="E248" s="153"/>
      <c r="F248" s="153"/>
    </row>
    <row r="249" spans="1:6" ht="21" x14ac:dyDescent="0.35">
      <c r="A249" s="37"/>
      <c r="B249" s="160" t="s">
        <v>13</v>
      </c>
      <c r="C249" s="158">
        <f t="shared" ref="C249:C257" si="9">C248+1</f>
        <v>10</v>
      </c>
      <c r="D249" s="153"/>
      <c r="E249" s="153"/>
      <c r="F249" s="153"/>
    </row>
    <row r="250" spans="1:6" ht="21" x14ac:dyDescent="0.35">
      <c r="A250" s="37"/>
      <c r="B250" s="160" t="s">
        <v>168</v>
      </c>
      <c r="C250" s="158">
        <f t="shared" si="9"/>
        <v>11</v>
      </c>
      <c r="D250" s="153"/>
      <c r="E250" s="153"/>
      <c r="F250" s="153"/>
    </row>
    <row r="251" spans="1:6" ht="21" x14ac:dyDescent="0.35">
      <c r="A251" s="37"/>
      <c r="B251" s="160" t="s">
        <v>9</v>
      </c>
      <c r="C251" s="158">
        <f t="shared" si="9"/>
        <v>12</v>
      </c>
      <c r="D251" s="153"/>
      <c r="E251" s="153"/>
      <c r="F251" s="153"/>
    </row>
    <row r="252" spans="1:6" ht="21" x14ac:dyDescent="0.35">
      <c r="A252" s="37"/>
      <c r="B252" s="160" t="s">
        <v>169</v>
      </c>
      <c r="C252" s="158">
        <f t="shared" si="9"/>
        <v>13</v>
      </c>
      <c r="D252" s="153"/>
      <c r="E252" s="153"/>
      <c r="F252" s="153"/>
    </row>
    <row r="253" spans="1:6" ht="21" x14ac:dyDescent="0.35">
      <c r="A253" s="37"/>
      <c r="B253" s="160" t="s">
        <v>16</v>
      </c>
      <c r="C253" s="158">
        <f t="shared" si="9"/>
        <v>14</v>
      </c>
      <c r="D253" s="153"/>
      <c r="E253" s="153"/>
      <c r="F253" s="153"/>
    </row>
    <row r="254" spans="1:6" ht="21" x14ac:dyDescent="0.35">
      <c r="A254" s="37"/>
      <c r="B254" s="160" t="s">
        <v>253</v>
      </c>
      <c r="C254" s="158">
        <f t="shared" si="9"/>
        <v>15</v>
      </c>
      <c r="D254" s="153"/>
      <c r="E254" s="153"/>
      <c r="F254" s="153"/>
    </row>
    <row r="255" spans="1:6" ht="21" x14ac:dyDescent="0.35">
      <c r="A255" s="37"/>
      <c r="B255" s="160" t="s">
        <v>17</v>
      </c>
      <c r="C255" s="158">
        <f t="shared" si="9"/>
        <v>16</v>
      </c>
      <c r="D255" s="153"/>
      <c r="E255" s="153"/>
      <c r="F255" s="153"/>
    </row>
    <row r="256" spans="1:6" ht="21" x14ac:dyDescent="0.35">
      <c r="A256" s="37"/>
      <c r="B256" s="160" t="s">
        <v>18</v>
      </c>
      <c r="C256" s="158">
        <f t="shared" si="9"/>
        <v>17</v>
      </c>
      <c r="D256" s="153"/>
      <c r="E256" s="153"/>
      <c r="F256" s="153"/>
    </row>
    <row r="257" spans="1:6" ht="21" x14ac:dyDescent="0.35">
      <c r="A257" s="37"/>
      <c r="B257" s="160" t="s">
        <v>19</v>
      </c>
      <c r="C257" s="158">
        <f t="shared" si="9"/>
        <v>18</v>
      </c>
      <c r="D257" s="153"/>
      <c r="E257" s="153"/>
      <c r="F257" s="153"/>
    </row>
    <row r="258" spans="1:6" ht="21" x14ac:dyDescent="0.3">
      <c r="A258" s="39">
        <v>5.2</v>
      </c>
      <c r="B258" s="38" t="s">
        <v>374</v>
      </c>
      <c r="C258" s="157" t="s">
        <v>0</v>
      </c>
      <c r="D258" s="153"/>
      <c r="E258" s="153"/>
      <c r="F258" s="153"/>
    </row>
    <row r="259" spans="1:6" ht="21" x14ac:dyDescent="0.35">
      <c r="A259" s="37"/>
      <c r="B259" s="160" t="s">
        <v>173</v>
      </c>
      <c r="C259" s="158">
        <v>7.5</v>
      </c>
      <c r="D259" s="153"/>
      <c r="E259" s="153"/>
      <c r="F259" s="153"/>
    </row>
    <row r="260" spans="1:6" ht="21" x14ac:dyDescent="0.35">
      <c r="A260" s="37"/>
      <c r="B260" s="160" t="s">
        <v>167</v>
      </c>
      <c r="C260" s="158">
        <f>C259+1.5</f>
        <v>9</v>
      </c>
      <c r="D260" s="153"/>
      <c r="E260" s="153"/>
      <c r="F260" s="153"/>
    </row>
    <row r="261" spans="1:6" ht="21" x14ac:dyDescent="0.35">
      <c r="A261" s="37"/>
      <c r="B261" s="160" t="s">
        <v>164</v>
      </c>
      <c r="C261" s="158">
        <f t="shared" ref="C261:C276" si="10">C260+1.5</f>
        <v>10.5</v>
      </c>
      <c r="D261" s="153"/>
      <c r="E261" s="153"/>
      <c r="F261" s="153"/>
    </row>
    <row r="262" spans="1:6" ht="21" x14ac:dyDescent="0.35">
      <c r="A262" s="37"/>
      <c r="B262" s="160" t="s">
        <v>10</v>
      </c>
      <c r="C262" s="158">
        <f t="shared" si="10"/>
        <v>12</v>
      </c>
      <c r="D262" s="153"/>
      <c r="E262" s="153"/>
      <c r="F262" s="153"/>
    </row>
    <row r="263" spans="1:6" ht="21" x14ac:dyDescent="0.35">
      <c r="A263" s="37"/>
      <c r="B263" s="160" t="s">
        <v>7</v>
      </c>
      <c r="C263" s="158">
        <f t="shared" si="10"/>
        <v>13.5</v>
      </c>
      <c r="D263" s="153"/>
      <c r="E263" s="153"/>
      <c r="F263" s="153"/>
    </row>
    <row r="264" spans="1:6" ht="21" x14ac:dyDescent="0.35">
      <c r="A264" s="37"/>
      <c r="B264" s="160" t="s">
        <v>11</v>
      </c>
      <c r="C264" s="158">
        <f t="shared" si="10"/>
        <v>15</v>
      </c>
      <c r="D264" s="153"/>
      <c r="E264" s="153"/>
      <c r="F264" s="153"/>
    </row>
    <row r="265" spans="1:6" ht="21" x14ac:dyDescent="0.35">
      <c r="A265" s="37"/>
      <c r="B265" s="160" t="s">
        <v>8</v>
      </c>
      <c r="C265" s="158">
        <f t="shared" si="10"/>
        <v>16.5</v>
      </c>
      <c r="D265" s="153"/>
      <c r="E265" s="153"/>
      <c r="F265" s="153"/>
    </row>
    <row r="266" spans="1:6" ht="21" x14ac:dyDescent="0.35">
      <c r="A266" s="37"/>
      <c r="B266" s="160" t="s">
        <v>12</v>
      </c>
      <c r="C266" s="158">
        <f t="shared" si="10"/>
        <v>18</v>
      </c>
      <c r="D266" s="153"/>
      <c r="E266" s="153"/>
      <c r="F266" s="153"/>
    </row>
    <row r="267" spans="1:6" ht="21" x14ac:dyDescent="0.35">
      <c r="A267" s="37"/>
      <c r="B267" s="160" t="s">
        <v>165</v>
      </c>
      <c r="C267" s="158">
        <f t="shared" si="10"/>
        <v>19.5</v>
      </c>
      <c r="D267" s="153"/>
      <c r="E267" s="153"/>
      <c r="F267" s="153"/>
    </row>
    <row r="268" spans="1:6" ht="21" x14ac:dyDescent="0.35">
      <c r="A268" s="37"/>
      <c r="B268" s="160" t="s">
        <v>13</v>
      </c>
      <c r="C268" s="158">
        <f t="shared" si="10"/>
        <v>21</v>
      </c>
      <c r="D268" s="153"/>
      <c r="E268" s="153"/>
      <c r="F268" s="153"/>
    </row>
    <row r="269" spans="1:6" ht="21" x14ac:dyDescent="0.35">
      <c r="A269" s="37"/>
      <c r="B269" s="160" t="s">
        <v>168</v>
      </c>
      <c r="C269" s="158">
        <f t="shared" si="10"/>
        <v>22.5</v>
      </c>
      <c r="D269" s="153"/>
      <c r="E269" s="153"/>
      <c r="F269" s="153"/>
    </row>
    <row r="270" spans="1:6" ht="21" x14ac:dyDescent="0.35">
      <c r="A270" s="37"/>
      <c r="B270" s="160" t="s">
        <v>9</v>
      </c>
      <c r="C270" s="158">
        <f t="shared" si="10"/>
        <v>24</v>
      </c>
      <c r="D270" s="153"/>
      <c r="E270" s="153"/>
      <c r="F270" s="153"/>
    </row>
    <row r="271" spans="1:6" ht="21" x14ac:dyDescent="0.35">
      <c r="A271" s="37"/>
      <c r="B271" s="160" t="s">
        <v>169</v>
      </c>
      <c r="C271" s="158">
        <f t="shared" si="10"/>
        <v>25.5</v>
      </c>
      <c r="D271" s="153"/>
      <c r="E271" s="153"/>
      <c r="F271" s="153"/>
    </row>
    <row r="272" spans="1:6" ht="21" x14ac:dyDescent="0.35">
      <c r="A272" s="37"/>
      <c r="B272" s="160" t="s">
        <v>16</v>
      </c>
      <c r="C272" s="158">
        <f t="shared" si="10"/>
        <v>27</v>
      </c>
      <c r="D272" s="153"/>
      <c r="E272" s="153"/>
      <c r="F272" s="153"/>
    </row>
    <row r="273" spans="1:6" ht="21" x14ac:dyDescent="0.35">
      <c r="A273" s="37"/>
      <c r="B273" s="160" t="s">
        <v>253</v>
      </c>
      <c r="C273" s="158">
        <f t="shared" si="10"/>
        <v>28.5</v>
      </c>
      <c r="D273" s="153"/>
      <c r="E273" s="153"/>
      <c r="F273" s="153"/>
    </row>
    <row r="274" spans="1:6" ht="21" x14ac:dyDescent="0.35">
      <c r="A274" s="37"/>
      <c r="B274" s="160" t="s">
        <v>17</v>
      </c>
      <c r="C274" s="158">
        <f t="shared" si="10"/>
        <v>30</v>
      </c>
      <c r="D274" s="153"/>
      <c r="E274" s="153"/>
      <c r="F274" s="153"/>
    </row>
    <row r="275" spans="1:6" ht="21" x14ac:dyDescent="0.35">
      <c r="A275" s="37"/>
      <c r="B275" s="160" t="s">
        <v>18</v>
      </c>
      <c r="C275" s="158">
        <f t="shared" si="10"/>
        <v>31.5</v>
      </c>
      <c r="D275" s="153"/>
      <c r="E275" s="153"/>
      <c r="F275" s="153"/>
    </row>
    <row r="276" spans="1:6" ht="21" x14ac:dyDescent="0.35">
      <c r="A276" s="37"/>
      <c r="B276" s="160" t="s">
        <v>19</v>
      </c>
      <c r="C276" s="158">
        <f t="shared" si="10"/>
        <v>33</v>
      </c>
      <c r="D276" s="153"/>
      <c r="E276" s="153"/>
      <c r="F276" s="153"/>
    </row>
    <row r="277" spans="1:6" ht="21" x14ac:dyDescent="0.35">
      <c r="A277" s="155"/>
      <c r="B277" s="155"/>
      <c r="C277" s="156"/>
      <c r="D277" s="153"/>
      <c r="E277" s="153"/>
      <c r="F277" s="153"/>
    </row>
    <row r="278" spans="1:6" ht="21" x14ac:dyDescent="0.3">
      <c r="A278" s="38">
        <v>5.21</v>
      </c>
      <c r="B278" s="38" t="s">
        <v>375</v>
      </c>
      <c r="C278" s="157" t="s">
        <v>21</v>
      </c>
      <c r="D278" s="153"/>
      <c r="E278" s="153"/>
      <c r="F278" s="153"/>
    </row>
    <row r="279" spans="1:6" ht="21" x14ac:dyDescent="0.35">
      <c r="A279" s="37"/>
      <c r="B279" s="37" t="s">
        <v>369</v>
      </c>
      <c r="C279" s="158">
        <v>16</v>
      </c>
      <c r="D279" s="153"/>
      <c r="E279" s="153"/>
      <c r="F279" s="153"/>
    </row>
    <row r="280" spans="1:6" ht="21" x14ac:dyDescent="0.35">
      <c r="A280" s="37"/>
      <c r="B280" s="37" t="s">
        <v>354</v>
      </c>
      <c r="C280" s="158">
        <v>19</v>
      </c>
      <c r="D280" s="153"/>
      <c r="E280" s="153"/>
      <c r="F280" s="153"/>
    </row>
    <row r="281" spans="1:6" ht="21" x14ac:dyDescent="0.3">
      <c r="A281" s="38">
        <v>5.21</v>
      </c>
      <c r="B281" s="38" t="s">
        <v>375</v>
      </c>
      <c r="C281" s="157" t="s">
        <v>0</v>
      </c>
      <c r="D281" s="153"/>
      <c r="E281" s="153"/>
      <c r="F281" s="153"/>
    </row>
    <row r="282" spans="1:6" ht="21" x14ac:dyDescent="0.35">
      <c r="A282" s="37"/>
      <c r="B282" s="37" t="s">
        <v>369</v>
      </c>
      <c r="C282" s="158">
        <v>33</v>
      </c>
      <c r="D282" s="153"/>
      <c r="E282" s="153"/>
      <c r="F282" s="153"/>
    </row>
    <row r="283" spans="1:6" ht="21" x14ac:dyDescent="0.35">
      <c r="A283" s="37"/>
      <c r="B283" s="37" t="s">
        <v>354</v>
      </c>
      <c r="C283" s="158">
        <v>38</v>
      </c>
      <c r="D283" s="153"/>
      <c r="E283" s="153"/>
      <c r="F283" s="153"/>
    </row>
    <row r="284" spans="1:6" ht="21" x14ac:dyDescent="0.35">
      <c r="A284" s="155"/>
      <c r="B284" s="155"/>
      <c r="C284" s="156"/>
      <c r="D284" s="153"/>
      <c r="E284" s="153"/>
      <c r="F284" s="153"/>
    </row>
    <row r="285" spans="1:6" ht="21" x14ac:dyDescent="0.3">
      <c r="A285" s="38">
        <v>5.22</v>
      </c>
      <c r="B285" s="38" t="s">
        <v>376</v>
      </c>
      <c r="C285" s="157" t="s">
        <v>21</v>
      </c>
      <c r="D285" s="153"/>
      <c r="E285" s="153"/>
      <c r="F285" s="153"/>
    </row>
    <row r="286" spans="1:6" ht="21" x14ac:dyDescent="0.35">
      <c r="A286" s="37"/>
      <c r="B286" s="37" t="s">
        <v>369</v>
      </c>
      <c r="C286" s="158">
        <v>16</v>
      </c>
      <c r="D286" s="153"/>
      <c r="E286" s="153"/>
      <c r="F286" s="153"/>
    </row>
    <row r="287" spans="1:6" ht="21" x14ac:dyDescent="0.35">
      <c r="A287" s="37"/>
      <c r="B287" s="37" t="s">
        <v>354</v>
      </c>
      <c r="C287" s="158">
        <v>19</v>
      </c>
      <c r="D287" s="153"/>
      <c r="E287" s="153"/>
      <c r="F287" s="153"/>
    </row>
    <row r="288" spans="1:6" ht="21" x14ac:dyDescent="0.3">
      <c r="A288" s="38">
        <v>5.22</v>
      </c>
      <c r="B288" s="38" t="s">
        <v>376</v>
      </c>
      <c r="C288" s="157" t="s">
        <v>0</v>
      </c>
      <c r="D288" s="153"/>
      <c r="E288" s="153"/>
      <c r="F288" s="153"/>
    </row>
    <row r="289" spans="1:6" ht="21" x14ac:dyDescent="0.35">
      <c r="A289" s="37"/>
      <c r="B289" s="37" t="s">
        <v>369</v>
      </c>
      <c r="C289" s="158">
        <v>33</v>
      </c>
      <c r="D289" s="153"/>
      <c r="E289" s="153"/>
      <c r="F289" s="153"/>
    </row>
    <row r="290" spans="1:6" ht="21" x14ac:dyDescent="0.35">
      <c r="A290" s="37"/>
      <c r="B290" s="37" t="s">
        <v>354</v>
      </c>
      <c r="C290" s="158">
        <v>38</v>
      </c>
      <c r="D290" s="153"/>
      <c r="E290" s="153"/>
      <c r="F290" s="153"/>
    </row>
    <row r="291" spans="1:6" ht="21" x14ac:dyDescent="0.35">
      <c r="A291" s="155"/>
      <c r="B291" s="155"/>
      <c r="C291" s="156"/>
      <c r="D291" s="153"/>
      <c r="E291" s="153"/>
      <c r="F291" s="153"/>
    </row>
    <row r="292" spans="1:6" ht="21" x14ac:dyDescent="0.3">
      <c r="A292" s="38">
        <v>5.23</v>
      </c>
      <c r="B292" s="38" t="s">
        <v>377</v>
      </c>
      <c r="C292" s="157" t="s">
        <v>21</v>
      </c>
      <c r="D292" s="153"/>
      <c r="E292" s="153"/>
      <c r="F292" s="153"/>
    </row>
    <row r="293" spans="1:6" ht="21" x14ac:dyDescent="0.35">
      <c r="A293" s="37"/>
      <c r="B293" s="37" t="s">
        <v>369</v>
      </c>
      <c r="C293" s="158">
        <v>16</v>
      </c>
      <c r="D293" s="153"/>
      <c r="E293" s="153"/>
      <c r="F293" s="153"/>
    </row>
    <row r="294" spans="1:6" ht="21" x14ac:dyDescent="0.35">
      <c r="A294" s="37"/>
      <c r="B294" s="37" t="s">
        <v>354</v>
      </c>
      <c r="C294" s="158">
        <v>19</v>
      </c>
      <c r="D294" s="153"/>
      <c r="E294" s="153"/>
      <c r="F294" s="153"/>
    </row>
    <row r="295" spans="1:6" ht="21" x14ac:dyDescent="0.3">
      <c r="A295" s="38">
        <v>5.23</v>
      </c>
      <c r="B295" s="38" t="s">
        <v>377</v>
      </c>
      <c r="C295" s="157" t="s">
        <v>0</v>
      </c>
      <c r="D295" s="153"/>
      <c r="E295" s="153"/>
      <c r="F295" s="153"/>
    </row>
    <row r="296" spans="1:6" ht="21" x14ac:dyDescent="0.35">
      <c r="A296" s="37"/>
      <c r="B296" s="37" t="s">
        <v>369</v>
      </c>
      <c r="C296" s="158">
        <v>33</v>
      </c>
      <c r="D296" s="153"/>
      <c r="E296" s="153"/>
      <c r="F296" s="153"/>
    </row>
    <row r="297" spans="1:6" ht="21" x14ac:dyDescent="0.35">
      <c r="A297" s="37"/>
      <c r="B297" s="37" t="s">
        <v>354</v>
      </c>
      <c r="C297" s="158">
        <v>38</v>
      </c>
      <c r="D297" s="153"/>
      <c r="E297" s="153"/>
      <c r="F297" s="153"/>
    </row>
    <row r="298" spans="1:6" ht="21" x14ac:dyDescent="0.35">
      <c r="A298" s="155"/>
      <c r="B298" s="155"/>
      <c r="C298" s="156"/>
      <c r="D298" s="153"/>
      <c r="E298" s="153"/>
      <c r="F298" s="153"/>
    </row>
    <row r="299" spans="1:6" ht="21" x14ac:dyDescent="0.3">
      <c r="A299" s="38">
        <v>5.24</v>
      </c>
      <c r="B299" s="38" t="s">
        <v>378</v>
      </c>
      <c r="C299" s="157" t="s">
        <v>21</v>
      </c>
      <c r="D299" s="153"/>
      <c r="E299" s="153"/>
      <c r="F299" s="153"/>
    </row>
    <row r="300" spans="1:6" ht="21" x14ac:dyDescent="0.35">
      <c r="A300" s="37"/>
      <c r="B300" s="37" t="s">
        <v>173</v>
      </c>
      <c r="C300" s="158">
        <v>3</v>
      </c>
      <c r="D300" s="153"/>
      <c r="E300" s="153"/>
      <c r="F300" s="153"/>
    </row>
    <row r="301" spans="1:6" ht="21" x14ac:dyDescent="0.35">
      <c r="A301" s="37"/>
      <c r="B301" s="37" t="s">
        <v>167</v>
      </c>
      <c r="C301" s="158">
        <v>4</v>
      </c>
      <c r="D301" s="153"/>
      <c r="E301" s="153"/>
      <c r="F301" s="153"/>
    </row>
    <row r="302" spans="1:6" ht="21" x14ac:dyDescent="0.35">
      <c r="A302" s="37"/>
      <c r="B302" s="37" t="s">
        <v>164</v>
      </c>
      <c r="C302" s="158">
        <f>C301+1</f>
        <v>5</v>
      </c>
      <c r="D302" s="153"/>
      <c r="E302" s="153"/>
      <c r="F302" s="153"/>
    </row>
    <row r="303" spans="1:6" ht="21" x14ac:dyDescent="0.35">
      <c r="A303" s="37"/>
      <c r="B303" s="37" t="s">
        <v>10</v>
      </c>
      <c r="C303" s="158">
        <f t="shared" ref="C303:C311" si="11">C302+1</f>
        <v>6</v>
      </c>
      <c r="D303" s="153"/>
      <c r="E303" s="153"/>
      <c r="F303" s="153"/>
    </row>
    <row r="304" spans="1:6" ht="21" x14ac:dyDescent="0.35">
      <c r="A304" s="37"/>
      <c r="B304" s="37" t="s">
        <v>7</v>
      </c>
      <c r="C304" s="158">
        <f t="shared" si="11"/>
        <v>7</v>
      </c>
      <c r="D304" s="153"/>
      <c r="E304" s="153"/>
      <c r="F304" s="153"/>
    </row>
    <row r="305" spans="1:6" ht="21" x14ac:dyDescent="0.35">
      <c r="A305" s="37"/>
      <c r="B305" s="37" t="s">
        <v>11</v>
      </c>
      <c r="C305" s="158">
        <f t="shared" si="11"/>
        <v>8</v>
      </c>
      <c r="D305" s="153"/>
      <c r="E305" s="153"/>
      <c r="F305" s="153"/>
    </row>
    <row r="306" spans="1:6" ht="21" x14ac:dyDescent="0.35">
      <c r="A306" s="37"/>
      <c r="B306" s="37" t="s">
        <v>8</v>
      </c>
      <c r="C306" s="158">
        <f t="shared" si="11"/>
        <v>9</v>
      </c>
      <c r="D306" s="153"/>
      <c r="E306" s="153"/>
      <c r="F306" s="153"/>
    </row>
    <row r="307" spans="1:6" ht="21" x14ac:dyDescent="0.35">
      <c r="A307" s="37"/>
      <c r="B307" s="37" t="s">
        <v>12</v>
      </c>
      <c r="C307" s="158">
        <f t="shared" si="11"/>
        <v>10</v>
      </c>
      <c r="D307" s="153"/>
      <c r="E307" s="153"/>
      <c r="F307" s="153"/>
    </row>
    <row r="308" spans="1:6" ht="21" x14ac:dyDescent="0.35">
      <c r="A308" s="37"/>
      <c r="B308" s="37" t="s">
        <v>165</v>
      </c>
      <c r="C308" s="158">
        <f t="shared" si="11"/>
        <v>11</v>
      </c>
      <c r="D308" s="153"/>
      <c r="E308" s="153"/>
      <c r="F308" s="153"/>
    </row>
    <row r="309" spans="1:6" ht="21" x14ac:dyDescent="0.35">
      <c r="A309" s="37"/>
      <c r="B309" s="37" t="s">
        <v>13</v>
      </c>
      <c r="C309" s="158">
        <f t="shared" si="11"/>
        <v>12</v>
      </c>
      <c r="D309" s="153"/>
      <c r="E309" s="153"/>
      <c r="F309" s="153"/>
    </row>
    <row r="310" spans="1:6" ht="21" x14ac:dyDescent="0.35">
      <c r="A310" s="37"/>
      <c r="B310" s="37" t="s">
        <v>168</v>
      </c>
      <c r="C310" s="158">
        <f t="shared" si="11"/>
        <v>13</v>
      </c>
      <c r="D310" s="153"/>
      <c r="E310" s="153"/>
      <c r="F310" s="153"/>
    </row>
    <row r="311" spans="1:6" ht="21" x14ac:dyDescent="0.35">
      <c r="A311" s="37"/>
      <c r="B311" s="37" t="s">
        <v>9</v>
      </c>
      <c r="C311" s="158">
        <f t="shared" si="11"/>
        <v>14</v>
      </c>
      <c r="D311" s="153"/>
      <c r="E311" s="153"/>
      <c r="F311" s="153"/>
    </row>
    <row r="312" spans="1:6" ht="21" x14ac:dyDescent="0.3">
      <c r="A312" s="38">
        <v>5.24</v>
      </c>
      <c r="B312" s="38" t="s">
        <v>378</v>
      </c>
      <c r="C312" s="157" t="s">
        <v>0</v>
      </c>
      <c r="D312" s="153"/>
      <c r="E312" s="153"/>
      <c r="F312" s="153"/>
    </row>
    <row r="313" spans="1:6" ht="21" x14ac:dyDescent="0.35">
      <c r="A313" s="37"/>
      <c r="B313" s="37" t="s">
        <v>173</v>
      </c>
      <c r="C313" s="158">
        <v>6</v>
      </c>
      <c r="D313" s="153"/>
      <c r="E313" s="153"/>
      <c r="F313" s="153"/>
    </row>
    <row r="314" spans="1:6" ht="21" x14ac:dyDescent="0.35">
      <c r="A314" s="37"/>
      <c r="B314" s="37" t="s">
        <v>167</v>
      </c>
      <c r="C314" s="158">
        <f>C313+2</f>
        <v>8</v>
      </c>
      <c r="D314" s="153"/>
      <c r="E314" s="153"/>
      <c r="F314" s="153"/>
    </row>
    <row r="315" spans="1:6" ht="21" x14ac:dyDescent="0.35">
      <c r="A315" s="37"/>
      <c r="B315" s="37" t="s">
        <v>164</v>
      </c>
      <c r="C315" s="158">
        <f t="shared" ref="C315:C324" si="12">C314+2</f>
        <v>10</v>
      </c>
      <c r="D315" s="153"/>
      <c r="E315" s="153"/>
      <c r="F315" s="153"/>
    </row>
    <row r="316" spans="1:6" ht="21" x14ac:dyDescent="0.35">
      <c r="A316" s="37"/>
      <c r="B316" s="37" t="s">
        <v>10</v>
      </c>
      <c r="C316" s="158">
        <f t="shared" si="12"/>
        <v>12</v>
      </c>
      <c r="D316" s="153"/>
      <c r="E316" s="153"/>
      <c r="F316" s="153"/>
    </row>
    <row r="317" spans="1:6" ht="21" x14ac:dyDescent="0.35">
      <c r="A317" s="37"/>
      <c r="B317" s="37" t="s">
        <v>7</v>
      </c>
      <c r="C317" s="158">
        <f t="shared" si="12"/>
        <v>14</v>
      </c>
      <c r="D317" s="153"/>
      <c r="E317" s="153"/>
      <c r="F317" s="153"/>
    </row>
    <row r="318" spans="1:6" ht="21" x14ac:dyDescent="0.35">
      <c r="A318" s="37"/>
      <c r="B318" s="37" t="s">
        <v>11</v>
      </c>
      <c r="C318" s="158">
        <f t="shared" si="12"/>
        <v>16</v>
      </c>
      <c r="D318" s="153"/>
      <c r="E318" s="153"/>
      <c r="F318" s="153"/>
    </row>
    <row r="319" spans="1:6" ht="21" x14ac:dyDescent="0.35">
      <c r="A319" s="37"/>
      <c r="B319" s="37" t="s">
        <v>8</v>
      </c>
      <c r="C319" s="158">
        <f t="shared" si="12"/>
        <v>18</v>
      </c>
      <c r="D319" s="153"/>
      <c r="E319" s="153"/>
      <c r="F319" s="153"/>
    </row>
    <row r="320" spans="1:6" ht="21" x14ac:dyDescent="0.35">
      <c r="A320" s="37"/>
      <c r="B320" s="37" t="s">
        <v>12</v>
      </c>
      <c r="C320" s="158">
        <f t="shared" si="12"/>
        <v>20</v>
      </c>
      <c r="D320" s="153"/>
      <c r="E320" s="153"/>
      <c r="F320" s="153"/>
    </row>
    <row r="321" spans="1:6" ht="21" x14ac:dyDescent="0.35">
      <c r="A321" s="37"/>
      <c r="B321" s="37" t="s">
        <v>165</v>
      </c>
      <c r="C321" s="158">
        <f t="shared" si="12"/>
        <v>22</v>
      </c>
      <c r="D321" s="153"/>
      <c r="E321" s="153"/>
      <c r="F321" s="153"/>
    </row>
    <row r="322" spans="1:6" ht="21" x14ac:dyDescent="0.35">
      <c r="A322" s="37"/>
      <c r="B322" s="37" t="s">
        <v>13</v>
      </c>
      <c r="C322" s="158">
        <f t="shared" si="12"/>
        <v>24</v>
      </c>
      <c r="D322" s="153"/>
      <c r="E322" s="153"/>
      <c r="F322" s="153"/>
    </row>
    <row r="323" spans="1:6" ht="21" x14ac:dyDescent="0.35">
      <c r="A323" s="37"/>
      <c r="B323" s="37" t="s">
        <v>168</v>
      </c>
      <c r="C323" s="158">
        <f t="shared" si="12"/>
        <v>26</v>
      </c>
      <c r="D323" s="153"/>
      <c r="E323" s="153"/>
      <c r="F323" s="153"/>
    </row>
    <row r="324" spans="1:6" ht="21" x14ac:dyDescent="0.35">
      <c r="A324" s="37"/>
      <c r="B324" s="37" t="s">
        <v>9</v>
      </c>
      <c r="C324" s="158">
        <f t="shared" si="12"/>
        <v>28</v>
      </c>
      <c r="D324" s="153"/>
      <c r="E324" s="153"/>
      <c r="F324" s="153"/>
    </row>
    <row r="325" spans="1:6" ht="21" x14ac:dyDescent="0.35">
      <c r="A325" s="155"/>
      <c r="B325" s="155"/>
      <c r="C325" s="156"/>
      <c r="D325" s="153"/>
      <c r="E325" s="153"/>
      <c r="F325" s="153"/>
    </row>
    <row r="326" spans="1:6" ht="21" x14ac:dyDescent="0.3">
      <c r="A326" s="38">
        <v>5.25</v>
      </c>
      <c r="B326" s="38" t="s">
        <v>379</v>
      </c>
      <c r="C326" s="157" t="s">
        <v>21</v>
      </c>
      <c r="D326" s="153"/>
      <c r="E326" s="153"/>
      <c r="F326" s="153"/>
    </row>
    <row r="327" spans="1:6" ht="21" x14ac:dyDescent="0.35">
      <c r="A327" s="37"/>
      <c r="B327" s="37" t="s">
        <v>369</v>
      </c>
      <c r="C327" s="158">
        <v>16</v>
      </c>
      <c r="D327" s="153"/>
      <c r="E327" s="153"/>
      <c r="F327" s="153"/>
    </row>
    <row r="328" spans="1:6" ht="21" x14ac:dyDescent="0.35">
      <c r="A328" s="37"/>
      <c r="B328" s="37" t="s">
        <v>354</v>
      </c>
      <c r="C328" s="158">
        <v>19</v>
      </c>
      <c r="D328" s="153"/>
      <c r="E328" s="153"/>
      <c r="F328" s="153"/>
    </row>
    <row r="329" spans="1:6" ht="21" x14ac:dyDescent="0.3">
      <c r="A329" s="38">
        <v>5.25</v>
      </c>
      <c r="B329" s="38" t="s">
        <v>379</v>
      </c>
      <c r="C329" s="157" t="s">
        <v>0</v>
      </c>
      <c r="D329" s="153"/>
      <c r="E329" s="153"/>
      <c r="F329" s="153"/>
    </row>
    <row r="330" spans="1:6" ht="21" x14ac:dyDescent="0.35">
      <c r="A330" s="37"/>
      <c r="B330" s="37" t="s">
        <v>369</v>
      </c>
      <c r="C330" s="158">
        <v>33</v>
      </c>
      <c r="D330" s="153"/>
      <c r="E330" s="153"/>
      <c r="F330" s="153"/>
    </row>
    <row r="331" spans="1:6" ht="21" x14ac:dyDescent="0.35">
      <c r="A331" s="37"/>
      <c r="B331" s="37" t="s">
        <v>354</v>
      </c>
      <c r="C331" s="158">
        <v>38</v>
      </c>
      <c r="D331" s="153"/>
      <c r="E331" s="153"/>
      <c r="F331" s="153"/>
    </row>
    <row r="332" spans="1:6" ht="20.25" x14ac:dyDescent="0.3">
      <c r="A332" s="40"/>
      <c r="B332" s="40"/>
      <c r="C332" s="159"/>
      <c r="D332" s="153"/>
      <c r="E332" s="153"/>
      <c r="F332" s="153"/>
    </row>
    <row r="333" spans="1:6" ht="20.25" x14ac:dyDescent="0.3">
      <c r="A333" s="40"/>
      <c r="B333" s="40"/>
      <c r="C333" s="159"/>
      <c r="D333" s="153"/>
      <c r="E333" s="153"/>
      <c r="F333" s="153"/>
    </row>
    <row r="334" spans="1:6" ht="20.25" x14ac:dyDescent="0.3">
      <c r="A334" s="40"/>
      <c r="B334" s="40"/>
      <c r="C334" s="159"/>
      <c r="D334" s="153"/>
      <c r="E334" s="153"/>
      <c r="F334" s="153"/>
    </row>
    <row r="335" spans="1:6" ht="20.25" x14ac:dyDescent="0.3">
      <c r="A335" s="40"/>
      <c r="B335" s="40"/>
      <c r="C335" s="159"/>
      <c r="D335" s="153"/>
      <c r="E335" s="153"/>
      <c r="F335" s="153"/>
    </row>
    <row r="336" spans="1:6" ht="20.25" x14ac:dyDescent="0.3">
      <c r="A336" s="40"/>
      <c r="B336" s="40"/>
      <c r="C336" s="159"/>
      <c r="D336" s="153"/>
      <c r="E336" s="153"/>
      <c r="F336" s="153"/>
    </row>
    <row r="337" spans="1:6" ht="20.25" x14ac:dyDescent="0.3">
      <c r="A337" s="40"/>
      <c r="B337" s="40"/>
      <c r="C337" s="159"/>
      <c r="D337" s="153"/>
      <c r="E337" s="153"/>
      <c r="F337" s="153"/>
    </row>
    <row r="338" spans="1:6" ht="20.25" x14ac:dyDescent="0.3">
      <c r="A338" s="40"/>
      <c r="B338" s="40"/>
      <c r="C338" s="159"/>
      <c r="D338" s="153"/>
      <c r="E338" s="153"/>
      <c r="F338" s="153"/>
    </row>
    <row r="339" spans="1:6" ht="20.25" x14ac:dyDescent="0.3">
      <c r="A339" s="40"/>
      <c r="B339" s="40"/>
      <c r="C339" s="159"/>
      <c r="D339" s="153"/>
      <c r="E339" s="153"/>
      <c r="F339" s="153"/>
    </row>
    <row r="340" spans="1:6" ht="20.25" x14ac:dyDescent="0.3">
      <c r="A340" s="40"/>
      <c r="B340" s="40"/>
      <c r="C340" s="159"/>
      <c r="D340" s="153"/>
      <c r="E340" s="153"/>
      <c r="F340" s="153"/>
    </row>
    <row r="341" spans="1:6" ht="20.25" x14ac:dyDescent="0.3">
      <c r="A341" s="40"/>
      <c r="B341" s="40"/>
      <c r="C341" s="159"/>
      <c r="D341" s="153"/>
      <c r="E341" s="153"/>
      <c r="F341" s="153"/>
    </row>
    <row r="342" spans="1:6" ht="20.25" x14ac:dyDescent="0.3">
      <c r="A342" s="40"/>
      <c r="B342" s="40"/>
      <c r="C342" s="159"/>
      <c r="D342" s="153"/>
      <c r="E342" s="153"/>
      <c r="F342" s="153"/>
    </row>
    <row r="343" spans="1:6" ht="20.25" x14ac:dyDescent="0.3">
      <c r="A343" s="40"/>
      <c r="B343" s="40"/>
      <c r="C343" s="159"/>
      <c r="D343" s="153"/>
      <c r="E343" s="153"/>
      <c r="F343" s="153"/>
    </row>
    <row r="344" spans="1:6" ht="20.25" x14ac:dyDescent="0.3">
      <c r="A344" s="40"/>
      <c r="B344" s="40"/>
      <c r="C344" s="159"/>
      <c r="D344" s="153"/>
      <c r="E344" s="153"/>
      <c r="F344" s="153"/>
    </row>
    <row r="345" spans="1:6" ht="20.25" x14ac:dyDescent="0.3">
      <c r="A345" s="40"/>
      <c r="B345" s="40"/>
      <c r="C345" s="159"/>
      <c r="D345" s="153"/>
      <c r="E345" s="153"/>
      <c r="F345" s="153"/>
    </row>
    <row r="346" spans="1:6" ht="20.25" x14ac:dyDescent="0.3">
      <c r="A346" s="40"/>
      <c r="B346" s="40"/>
      <c r="C346" s="159"/>
      <c r="D346" s="153"/>
      <c r="E346" s="153"/>
      <c r="F346" s="153"/>
    </row>
    <row r="347" spans="1:6" ht="20.25" x14ac:dyDescent="0.3">
      <c r="A347" s="40"/>
      <c r="B347" s="40"/>
      <c r="C347" s="159"/>
      <c r="D347" s="153"/>
      <c r="E347" s="153"/>
      <c r="F347" s="153"/>
    </row>
    <row r="348" spans="1:6" ht="20.25" x14ac:dyDescent="0.3">
      <c r="A348" s="40"/>
      <c r="B348" s="40"/>
      <c r="C348" s="159"/>
      <c r="D348" s="153"/>
      <c r="E348" s="153"/>
      <c r="F348" s="153"/>
    </row>
    <row r="349" spans="1:6" ht="20.25" x14ac:dyDescent="0.3">
      <c r="A349" s="40"/>
      <c r="B349" s="40"/>
      <c r="C349" s="159"/>
      <c r="D349" s="153"/>
      <c r="E349" s="153"/>
      <c r="F349" s="153"/>
    </row>
    <row r="350" spans="1:6" ht="20.25" x14ac:dyDescent="0.3">
      <c r="A350" s="40"/>
      <c r="B350" s="40"/>
      <c r="C350" s="159"/>
      <c r="D350" s="153"/>
      <c r="E350" s="153"/>
      <c r="F350" s="153"/>
    </row>
    <row r="351" spans="1:6" ht="20.25" x14ac:dyDescent="0.3">
      <c r="A351" s="40"/>
      <c r="B351" s="40"/>
      <c r="C351" s="159"/>
      <c r="D351" s="153"/>
      <c r="E351" s="153"/>
      <c r="F351" s="153"/>
    </row>
    <row r="352" spans="1:6" ht="20.25" x14ac:dyDescent="0.3">
      <c r="A352" s="40"/>
      <c r="B352" s="40"/>
      <c r="C352" s="159"/>
      <c r="D352" s="153"/>
      <c r="E352" s="153"/>
      <c r="F352" s="153"/>
    </row>
    <row r="353" spans="1:6" ht="20.25" x14ac:dyDescent="0.3">
      <c r="A353" s="40"/>
      <c r="B353" s="40"/>
      <c r="C353" s="159"/>
      <c r="D353" s="153"/>
      <c r="E353" s="153"/>
      <c r="F353" s="153"/>
    </row>
    <row r="354" spans="1:6" ht="20.25" x14ac:dyDescent="0.3">
      <c r="A354" s="40"/>
      <c r="B354" s="40"/>
      <c r="C354" s="159"/>
      <c r="D354" s="153"/>
      <c r="E354" s="153"/>
      <c r="F354" s="153"/>
    </row>
    <row r="355" spans="1:6" ht="20.25" x14ac:dyDescent="0.3">
      <c r="A355" s="40"/>
      <c r="B355" s="40"/>
      <c r="C355" s="159"/>
      <c r="D355" s="153"/>
      <c r="E355" s="153"/>
      <c r="F355" s="153"/>
    </row>
    <row r="356" spans="1:6" ht="20.25" x14ac:dyDescent="0.3">
      <c r="A356" s="40"/>
      <c r="B356" s="40"/>
      <c r="C356" s="159"/>
      <c r="D356" s="153"/>
      <c r="E356" s="153"/>
      <c r="F356" s="153"/>
    </row>
    <row r="357" spans="1:6" ht="20.25" x14ac:dyDescent="0.3">
      <c r="A357" s="40"/>
      <c r="B357" s="40"/>
      <c r="C357" s="159"/>
      <c r="D357" s="153"/>
      <c r="E357" s="153"/>
      <c r="F357" s="153"/>
    </row>
    <row r="358" spans="1:6" ht="20.25" x14ac:dyDescent="0.3">
      <c r="A358" s="40"/>
      <c r="B358" s="40"/>
      <c r="C358" s="159"/>
      <c r="D358" s="153"/>
      <c r="E358" s="153"/>
      <c r="F358" s="153"/>
    </row>
    <row r="359" spans="1:6" ht="20.25" x14ac:dyDescent="0.3">
      <c r="A359" s="40"/>
      <c r="B359" s="40"/>
      <c r="C359" s="159"/>
      <c r="D359" s="153"/>
      <c r="E359" s="153"/>
      <c r="F359" s="153"/>
    </row>
    <row r="360" spans="1:6" ht="20.25" x14ac:dyDescent="0.3">
      <c r="A360" s="40"/>
      <c r="B360" s="40"/>
      <c r="C360" s="159"/>
      <c r="D360" s="153"/>
      <c r="E360" s="153"/>
      <c r="F360" s="153"/>
    </row>
    <row r="361" spans="1:6" ht="20.25" x14ac:dyDescent="0.3">
      <c r="A361" s="40"/>
      <c r="B361" s="40"/>
      <c r="C361" s="159"/>
      <c r="D361" s="153"/>
      <c r="E361" s="153"/>
      <c r="F361" s="153"/>
    </row>
    <row r="362" spans="1:6" ht="20.25" x14ac:dyDescent="0.3">
      <c r="A362" s="40"/>
      <c r="B362" s="40"/>
      <c r="C362" s="159"/>
      <c r="D362" s="153"/>
      <c r="E362" s="153"/>
      <c r="F362" s="153"/>
    </row>
    <row r="363" spans="1:6" ht="20.25" x14ac:dyDescent="0.3">
      <c r="A363" s="40"/>
      <c r="B363" s="40"/>
      <c r="C363" s="159"/>
      <c r="D363" s="153"/>
      <c r="E363" s="153"/>
      <c r="F363" s="153"/>
    </row>
    <row r="364" spans="1:6" ht="20.25" x14ac:dyDescent="0.3">
      <c r="A364" s="40"/>
      <c r="B364" s="40"/>
      <c r="C364" s="159"/>
      <c r="D364" s="153"/>
      <c r="E364" s="153"/>
      <c r="F364" s="153"/>
    </row>
    <row r="365" spans="1:6" ht="20.25" x14ac:dyDescent="0.3">
      <c r="A365" s="40"/>
      <c r="B365" s="40"/>
      <c r="C365" s="159"/>
      <c r="D365" s="153"/>
      <c r="E365" s="153"/>
      <c r="F365" s="153"/>
    </row>
    <row r="366" spans="1:6" ht="20.25" x14ac:dyDescent="0.3">
      <c r="A366" s="40"/>
      <c r="B366" s="40"/>
      <c r="C366" s="159"/>
      <c r="D366" s="153"/>
      <c r="E366" s="153"/>
      <c r="F366" s="153"/>
    </row>
    <row r="367" spans="1:6" ht="20.25" x14ac:dyDescent="0.3">
      <c r="A367" s="40"/>
      <c r="B367" s="40"/>
      <c r="C367" s="159"/>
      <c r="D367" s="153"/>
      <c r="E367" s="153"/>
      <c r="F367" s="153"/>
    </row>
    <row r="368" spans="1:6" ht="20.25" x14ac:dyDescent="0.3">
      <c r="A368" s="40"/>
      <c r="B368" s="40"/>
      <c r="C368" s="159"/>
      <c r="D368" s="153"/>
      <c r="E368" s="153"/>
      <c r="F368" s="153"/>
    </row>
    <row r="369" spans="1:6" ht="20.25" x14ac:dyDescent="0.3">
      <c r="A369" s="40"/>
      <c r="B369" s="40"/>
      <c r="C369" s="159"/>
      <c r="D369" s="153"/>
      <c r="E369" s="153"/>
      <c r="F369" s="153"/>
    </row>
    <row r="370" spans="1:6" ht="20.25" x14ac:dyDescent="0.3">
      <c r="A370" s="40"/>
      <c r="B370" s="40"/>
      <c r="C370" s="159"/>
      <c r="D370" s="153"/>
      <c r="E370" s="153"/>
      <c r="F370" s="153"/>
    </row>
    <row r="371" spans="1:6" ht="20.25" x14ac:dyDescent="0.3">
      <c r="A371" s="40"/>
      <c r="B371" s="40"/>
      <c r="C371" s="159"/>
      <c r="D371" s="153"/>
      <c r="E371" s="153"/>
      <c r="F371" s="153"/>
    </row>
    <row r="372" spans="1:6" ht="20.25" x14ac:dyDescent="0.3">
      <c r="A372" s="40"/>
      <c r="B372" s="40"/>
      <c r="C372" s="159"/>
      <c r="D372" s="153"/>
      <c r="E372" s="153"/>
      <c r="F372" s="153"/>
    </row>
    <row r="373" spans="1:6" ht="20.25" x14ac:dyDescent="0.3">
      <c r="A373" s="40"/>
      <c r="B373" s="40"/>
      <c r="C373" s="159"/>
      <c r="D373" s="153"/>
      <c r="E373" s="153"/>
      <c r="F373" s="153"/>
    </row>
  </sheetData>
  <sheetProtection formatCells="0" formatColumns="0" formatRows="0" insertColumns="0" insertRows="0" insertHyperlinks="0" deleteColumns="0" deleteRows="0" sort="0" autoFilter="0" pivotTables="0"/>
  <mergeCells count="1">
    <mergeCell ref="A1:B1"/>
  </mergeCells>
  <pageMargins left="0.45" right="0.45" top="0.5" bottom="0.5" header="0" footer="0.25"/>
  <pageSetup paperSize="9" orientation="portrait" horizontalDpi="1200" verticalDpi="1200" r:id="rId1"/>
  <headerFoot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249977111117893"/>
  </sheetPr>
  <dimension ref="A1:E627"/>
  <sheetViews>
    <sheetView workbookViewId="0">
      <pane ySplit="2" topLeftCell="A429" activePane="bottomLeft" state="frozen"/>
      <selection activeCell="K39" sqref="K39"/>
      <selection pane="bottomLeft" activeCell="E28" sqref="E28"/>
    </sheetView>
  </sheetViews>
  <sheetFormatPr defaultColWidth="9.140625" defaultRowHeight="12.75" x14ac:dyDescent="0.2"/>
  <cols>
    <col min="1" max="1" width="19.28515625" style="4" customWidth="1"/>
    <col min="2" max="2" width="87.7109375" style="4" customWidth="1"/>
    <col min="3" max="3" width="19.7109375" style="10" customWidth="1"/>
    <col min="5" max="16384" width="9.140625" style="3"/>
  </cols>
  <sheetData>
    <row r="1" spans="1:5" ht="42" customHeight="1" x14ac:dyDescent="0.35">
      <c r="A1" s="179" t="s">
        <v>382</v>
      </c>
      <c r="B1" s="179"/>
      <c r="C1" s="179"/>
      <c r="D1" s="153"/>
      <c r="E1" s="161"/>
    </row>
    <row r="2" spans="1:5" s="2" customFormat="1" ht="21" x14ac:dyDescent="0.3">
      <c r="A2" s="35" t="s">
        <v>20</v>
      </c>
      <c r="B2" s="35" t="s">
        <v>6</v>
      </c>
      <c r="C2" s="154" t="s">
        <v>380</v>
      </c>
      <c r="D2" s="153"/>
      <c r="E2" s="162"/>
    </row>
    <row r="3" spans="1:5" ht="21" x14ac:dyDescent="0.35">
      <c r="A3" s="170"/>
      <c r="B3" s="170"/>
      <c r="C3" s="163"/>
      <c r="D3" s="153"/>
      <c r="E3" s="161"/>
    </row>
    <row r="4" spans="1:5" ht="21" x14ac:dyDescent="0.35">
      <c r="A4" s="171"/>
      <c r="B4" s="171" t="s">
        <v>134</v>
      </c>
      <c r="C4" s="171"/>
      <c r="D4" s="153"/>
      <c r="E4" s="161"/>
    </row>
    <row r="5" spans="1:5" ht="21" x14ac:dyDescent="0.35">
      <c r="A5" s="37"/>
      <c r="B5" s="37"/>
      <c r="C5" s="156"/>
      <c r="D5" s="153"/>
      <c r="E5" s="161"/>
    </row>
    <row r="6" spans="1:5" ht="21" x14ac:dyDescent="0.35">
      <c r="A6" s="38">
        <v>2.16</v>
      </c>
      <c r="B6" s="38" t="s">
        <v>32</v>
      </c>
      <c r="C6" s="157" t="s">
        <v>0</v>
      </c>
      <c r="D6" s="153"/>
      <c r="E6" s="161"/>
    </row>
    <row r="7" spans="1:5" ht="21" x14ac:dyDescent="0.35">
      <c r="A7" s="37"/>
      <c r="B7" s="37" t="s">
        <v>46</v>
      </c>
      <c r="C7" s="158">
        <v>2</v>
      </c>
      <c r="D7" s="153"/>
      <c r="E7" s="161"/>
    </row>
    <row r="8" spans="1:5" ht="21" x14ac:dyDescent="0.35">
      <c r="A8" s="38">
        <v>2.16</v>
      </c>
      <c r="B8" s="38" t="s">
        <v>32</v>
      </c>
      <c r="C8" s="157" t="s">
        <v>21</v>
      </c>
      <c r="D8" s="153"/>
      <c r="E8" s="161"/>
    </row>
    <row r="9" spans="1:5" ht="21" x14ac:dyDescent="0.35">
      <c r="A9" s="37"/>
      <c r="B9" s="37" t="s">
        <v>46</v>
      </c>
      <c r="C9" s="158">
        <v>1</v>
      </c>
      <c r="D9" s="153"/>
      <c r="E9" s="161"/>
    </row>
    <row r="10" spans="1:5" ht="21" x14ac:dyDescent="0.35">
      <c r="A10" s="155"/>
      <c r="B10" s="155"/>
      <c r="C10" s="164"/>
      <c r="D10" s="153"/>
      <c r="E10" s="161"/>
    </row>
    <row r="11" spans="1:5" ht="21" x14ac:dyDescent="0.35">
      <c r="A11" s="38">
        <v>2.17</v>
      </c>
      <c r="B11" s="38" t="s">
        <v>33</v>
      </c>
      <c r="C11" s="157" t="s">
        <v>0</v>
      </c>
      <c r="D11" s="153"/>
      <c r="E11" s="161"/>
    </row>
    <row r="12" spans="1:5" ht="21" x14ac:dyDescent="0.35">
      <c r="A12" s="37"/>
      <c r="B12" s="37" t="s">
        <v>46</v>
      </c>
      <c r="C12" s="158">
        <v>2</v>
      </c>
      <c r="D12" s="153"/>
      <c r="E12" s="161"/>
    </row>
    <row r="13" spans="1:5" ht="21" x14ac:dyDescent="0.35">
      <c r="A13" s="37"/>
      <c r="B13" s="37" t="s">
        <v>93</v>
      </c>
      <c r="C13" s="158">
        <v>2</v>
      </c>
      <c r="D13" s="153"/>
      <c r="E13" s="161"/>
    </row>
    <row r="14" spans="1:5" ht="21" x14ac:dyDescent="0.35">
      <c r="A14" s="37"/>
      <c r="B14" s="37" t="s">
        <v>94</v>
      </c>
      <c r="C14" s="158">
        <v>2.5</v>
      </c>
      <c r="D14" s="153"/>
      <c r="E14" s="161"/>
    </row>
    <row r="15" spans="1:5" ht="21" x14ac:dyDescent="0.35">
      <c r="A15" s="38">
        <v>2.17</v>
      </c>
      <c r="B15" s="38" t="s">
        <v>33</v>
      </c>
      <c r="C15" s="157" t="s">
        <v>21</v>
      </c>
      <c r="D15" s="153"/>
      <c r="E15" s="161"/>
    </row>
    <row r="16" spans="1:5" ht="21" x14ac:dyDescent="0.35">
      <c r="A16" s="37"/>
      <c r="B16" s="37" t="s">
        <v>46</v>
      </c>
      <c r="C16" s="158">
        <v>1</v>
      </c>
      <c r="D16" s="153"/>
      <c r="E16" s="161"/>
    </row>
    <row r="17" spans="1:5" ht="21" x14ac:dyDescent="0.35">
      <c r="A17" s="37"/>
      <c r="B17" s="37" t="s">
        <v>93</v>
      </c>
      <c r="C17" s="158">
        <v>1</v>
      </c>
      <c r="D17" s="153"/>
      <c r="E17" s="161"/>
    </row>
    <row r="18" spans="1:5" ht="21" x14ac:dyDescent="0.35">
      <c r="A18" s="37"/>
      <c r="B18" s="37" t="s">
        <v>94</v>
      </c>
      <c r="C18" s="158">
        <v>1</v>
      </c>
      <c r="D18" s="153"/>
      <c r="E18" s="161"/>
    </row>
    <row r="19" spans="1:5" ht="21" x14ac:dyDescent="0.35">
      <c r="A19" s="155"/>
      <c r="B19" s="155"/>
      <c r="C19" s="164"/>
      <c r="D19" s="153"/>
      <c r="E19" s="161"/>
    </row>
    <row r="20" spans="1:5" ht="21" x14ac:dyDescent="0.35">
      <c r="A20" s="38">
        <v>2.1800000000000002</v>
      </c>
      <c r="B20" s="38" t="s">
        <v>45</v>
      </c>
      <c r="C20" s="157" t="s">
        <v>0</v>
      </c>
      <c r="D20" s="153"/>
      <c r="E20" s="161"/>
    </row>
    <row r="21" spans="1:5" ht="21" x14ac:dyDescent="0.35">
      <c r="A21" s="37"/>
      <c r="B21" s="37" t="s">
        <v>46</v>
      </c>
      <c r="C21" s="158">
        <v>2</v>
      </c>
      <c r="D21" s="153"/>
      <c r="E21" s="161"/>
    </row>
    <row r="22" spans="1:5" ht="21" x14ac:dyDescent="0.35">
      <c r="A22" s="37"/>
      <c r="B22" s="37" t="s">
        <v>93</v>
      </c>
      <c r="C22" s="158">
        <v>2</v>
      </c>
      <c r="D22" s="153"/>
      <c r="E22" s="161"/>
    </row>
    <row r="23" spans="1:5" ht="21" x14ac:dyDescent="0.35">
      <c r="A23" s="37"/>
      <c r="B23" s="37" t="s">
        <v>94</v>
      </c>
      <c r="C23" s="158">
        <v>2</v>
      </c>
      <c r="D23" s="153"/>
      <c r="E23" s="161"/>
    </row>
    <row r="24" spans="1:5" ht="21" x14ac:dyDescent="0.35">
      <c r="A24" s="38">
        <v>2.1800000000000002</v>
      </c>
      <c r="B24" s="38" t="s">
        <v>34</v>
      </c>
      <c r="C24" s="157" t="s">
        <v>21</v>
      </c>
      <c r="D24" s="153"/>
      <c r="E24" s="161"/>
    </row>
    <row r="25" spans="1:5" ht="21" x14ac:dyDescent="0.35">
      <c r="A25" s="37"/>
      <c r="B25" s="37" t="s">
        <v>46</v>
      </c>
      <c r="C25" s="158">
        <v>1</v>
      </c>
      <c r="D25" s="153"/>
      <c r="E25" s="161"/>
    </row>
    <row r="26" spans="1:5" ht="21" x14ac:dyDescent="0.35">
      <c r="A26" s="37"/>
      <c r="B26" s="37" t="s">
        <v>93</v>
      </c>
      <c r="C26" s="158">
        <v>1</v>
      </c>
      <c r="D26" s="153"/>
      <c r="E26" s="161"/>
    </row>
    <row r="27" spans="1:5" ht="21" x14ac:dyDescent="0.35">
      <c r="A27" s="37"/>
      <c r="B27" s="37" t="s">
        <v>94</v>
      </c>
      <c r="C27" s="158">
        <v>1</v>
      </c>
      <c r="D27" s="153"/>
      <c r="E27" s="161"/>
    </row>
    <row r="28" spans="1:5" ht="21" x14ac:dyDescent="0.35">
      <c r="A28" s="37"/>
      <c r="B28" s="37"/>
      <c r="C28" s="156"/>
      <c r="D28" s="153"/>
      <c r="E28" s="161"/>
    </row>
    <row r="29" spans="1:5" ht="21" x14ac:dyDescent="0.35">
      <c r="A29" s="38">
        <v>4.42</v>
      </c>
      <c r="B29" s="38" t="s">
        <v>29</v>
      </c>
      <c r="C29" s="157" t="s">
        <v>21</v>
      </c>
      <c r="D29" s="153"/>
      <c r="E29" s="161"/>
    </row>
    <row r="30" spans="1:5" ht="21" x14ac:dyDescent="0.35">
      <c r="A30" s="37"/>
      <c r="B30" s="37" t="s">
        <v>48</v>
      </c>
      <c r="C30" s="158">
        <v>2</v>
      </c>
      <c r="D30" s="153"/>
      <c r="E30" s="161"/>
    </row>
    <row r="31" spans="1:5" ht="21" x14ac:dyDescent="0.35">
      <c r="A31" s="37"/>
      <c r="B31" s="37" t="s">
        <v>49</v>
      </c>
      <c r="C31" s="158">
        <v>2</v>
      </c>
      <c r="D31" s="153"/>
      <c r="E31" s="161"/>
    </row>
    <row r="32" spans="1:5" ht="21" x14ac:dyDescent="0.35">
      <c r="A32" s="37"/>
      <c r="B32" s="37" t="s">
        <v>50</v>
      </c>
      <c r="C32" s="158">
        <v>2</v>
      </c>
      <c r="D32" s="153"/>
      <c r="E32" s="161"/>
    </row>
    <row r="33" spans="1:5" ht="21" x14ac:dyDescent="0.35">
      <c r="A33" s="38">
        <v>4.42</v>
      </c>
      <c r="B33" s="38" t="s">
        <v>29</v>
      </c>
      <c r="C33" s="157" t="s">
        <v>0</v>
      </c>
      <c r="D33" s="153"/>
      <c r="E33" s="161"/>
    </row>
    <row r="34" spans="1:5" ht="21" x14ac:dyDescent="0.35">
      <c r="A34" s="37"/>
      <c r="B34" s="37" t="s">
        <v>48</v>
      </c>
      <c r="C34" s="158">
        <v>3</v>
      </c>
      <c r="D34" s="153"/>
      <c r="E34" s="161"/>
    </row>
    <row r="35" spans="1:5" ht="21" x14ac:dyDescent="0.35">
      <c r="A35" s="37"/>
      <c r="B35" s="37" t="s">
        <v>49</v>
      </c>
      <c r="C35" s="158">
        <v>3</v>
      </c>
      <c r="D35" s="153"/>
      <c r="E35" s="161"/>
    </row>
    <row r="36" spans="1:5" ht="21" x14ac:dyDescent="0.35">
      <c r="A36" s="37"/>
      <c r="B36" s="37" t="s">
        <v>50</v>
      </c>
      <c r="C36" s="158">
        <v>3</v>
      </c>
      <c r="D36" s="153"/>
      <c r="E36" s="161"/>
    </row>
    <row r="37" spans="1:5" ht="21" x14ac:dyDescent="0.35">
      <c r="A37" s="37"/>
      <c r="B37" s="37"/>
      <c r="C37" s="156"/>
      <c r="D37" s="153"/>
      <c r="E37" s="161"/>
    </row>
    <row r="38" spans="1:5" ht="21" x14ac:dyDescent="0.35">
      <c r="A38" s="38">
        <v>4.43</v>
      </c>
      <c r="B38" s="38" t="s">
        <v>27</v>
      </c>
      <c r="C38" s="157" t="s">
        <v>21</v>
      </c>
      <c r="D38" s="153"/>
      <c r="E38" s="161"/>
    </row>
    <row r="39" spans="1:5" ht="21" x14ac:dyDescent="0.35">
      <c r="A39" s="37"/>
      <c r="B39" s="37" t="s">
        <v>48</v>
      </c>
      <c r="C39" s="158">
        <v>2</v>
      </c>
      <c r="D39" s="153"/>
      <c r="E39" s="161"/>
    </row>
    <row r="40" spans="1:5" ht="21" x14ac:dyDescent="0.35">
      <c r="A40" s="37"/>
      <c r="B40" s="37" t="s">
        <v>49</v>
      </c>
      <c r="C40" s="158">
        <v>2</v>
      </c>
      <c r="D40" s="153"/>
      <c r="E40" s="161"/>
    </row>
    <row r="41" spans="1:5" ht="21" x14ac:dyDescent="0.35">
      <c r="A41" s="37"/>
      <c r="B41" s="37" t="s">
        <v>50</v>
      </c>
      <c r="C41" s="158">
        <v>3</v>
      </c>
      <c r="D41" s="153"/>
      <c r="E41" s="161"/>
    </row>
    <row r="42" spans="1:5" ht="21" x14ac:dyDescent="0.35">
      <c r="A42" s="38">
        <v>4.43</v>
      </c>
      <c r="B42" s="38" t="s">
        <v>27</v>
      </c>
      <c r="C42" s="157" t="s">
        <v>0</v>
      </c>
      <c r="D42" s="153"/>
      <c r="E42" s="161"/>
    </row>
    <row r="43" spans="1:5" ht="21" x14ac:dyDescent="0.35">
      <c r="A43" s="37"/>
      <c r="B43" s="37" t="s">
        <v>1</v>
      </c>
      <c r="C43" s="158">
        <v>4</v>
      </c>
      <c r="D43" s="153"/>
      <c r="E43" s="161"/>
    </row>
    <row r="44" spans="1:5" ht="21" x14ac:dyDescent="0.35">
      <c r="A44" s="37"/>
      <c r="B44" s="37" t="s">
        <v>2</v>
      </c>
      <c r="C44" s="158">
        <v>4</v>
      </c>
      <c r="D44" s="153"/>
      <c r="E44" s="161"/>
    </row>
    <row r="45" spans="1:5" ht="21" x14ac:dyDescent="0.35">
      <c r="A45" s="37"/>
      <c r="B45" s="37" t="s">
        <v>3</v>
      </c>
      <c r="C45" s="158">
        <v>4</v>
      </c>
      <c r="D45" s="161"/>
      <c r="E45" s="161"/>
    </row>
    <row r="46" spans="1:5" ht="21" x14ac:dyDescent="0.35">
      <c r="A46" s="37"/>
      <c r="B46" s="37"/>
      <c r="C46" s="156"/>
      <c r="D46" s="153"/>
      <c r="E46" s="161"/>
    </row>
    <row r="47" spans="1:5" ht="21" x14ac:dyDescent="0.35">
      <c r="A47" s="38">
        <v>4.4400000000000004</v>
      </c>
      <c r="B47" s="38" t="s">
        <v>30</v>
      </c>
      <c r="C47" s="157" t="s">
        <v>21</v>
      </c>
      <c r="D47" s="153"/>
      <c r="E47" s="161"/>
    </row>
    <row r="48" spans="1:5" ht="21" x14ac:dyDescent="0.35">
      <c r="A48" s="37"/>
      <c r="B48" s="37" t="s">
        <v>48</v>
      </c>
      <c r="C48" s="158">
        <v>1</v>
      </c>
      <c r="D48" s="153"/>
      <c r="E48" s="161"/>
    </row>
    <row r="49" spans="1:5" ht="21" x14ac:dyDescent="0.35">
      <c r="A49" s="37"/>
      <c r="B49" s="37" t="s">
        <v>49</v>
      </c>
      <c r="C49" s="158">
        <v>1</v>
      </c>
      <c r="D49" s="153"/>
      <c r="E49" s="161"/>
    </row>
    <row r="50" spans="1:5" ht="21" x14ac:dyDescent="0.35">
      <c r="A50" s="37"/>
      <c r="B50" s="37" t="s">
        <v>50</v>
      </c>
      <c r="C50" s="158">
        <v>1</v>
      </c>
      <c r="D50" s="153"/>
      <c r="E50" s="161"/>
    </row>
    <row r="51" spans="1:5" ht="21" x14ac:dyDescent="0.35">
      <c r="A51" s="38">
        <v>4.4400000000000004</v>
      </c>
      <c r="B51" s="38" t="s">
        <v>30</v>
      </c>
      <c r="C51" s="157" t="s">
        <v>0</v>
      </c>
      <c r="D51" s="153"/>
      <c r="E51" s="161"/>
    </row>
    <row r="52" spans="1:5" ht="21" x14ac:dyDescent="0.35">
      <c r="A52" s="37"/>
      <c r="B52" s="37" t="s">
        <v>48</v>
      </c>
      <c r="C52" s="158">
        <v>2</v>
      </c>
      <c r="D52" s="153"/>
      <c r="E52" s="161"/>
    </row>
    <row r="53" spans="1:5" ht="21" x14ac:dyDescent="0.35">
      <c r="A53" s="37"/>
      <c r="B53" s="37" t="s">
        <v>49</v>
      </c>
      <c r="C53" s="158">
        <v>2</v>
      </c>
      <c r="D53" s="153"/>
      <c r="E53" s="161"/>
    </row>
    <row r="54" spans="1:5" ht="21" x14ac:dyDescent="0.35">
      <c r="A54" s="37"/>
      <c r="B54" s="37" t="s">
        <v>50</v>
      </c>
      <c r="C54" s="158">
        <v>2.5</v>
      </c>
      <c r="D54" s="153"/>
      <c r="E54" s="161"/>
    </row>
    <row r="55" spans="1:5" ht="21" x14ac:dyDescent="0.35">
      <c r="A55" s="172"/>
      <c r="B55" s="172"/>
      <c r="C55" s="156"/>
      <c r="D55" s="153"/>
      <c r="E55" s="161"/>
    </row>
    <row r="56" spans="1:5" ht="21" x14ac:dyDescent="0.35">
      <c r="A56" s="38">
        <v>4.45</v>
      </c>
      <c r="B56" s="38" t="s">
        <v>31</v>
      </c>
      <c r="C56" s="157" t="s">
        <v>21</v>
      </c>
      <c r="D56" s="153"/>
      <c r="E56" s="161"/>
    </row>
    <row r="57" spans="1:5" ht="21" x14ac:dyDescent="0.35">
      <c r="A57" s="37"/>
      <c r="B57" s="37" t="s">
        <v>48</v>
      </c>
      <c r="C57" s="158">
        <v>1</v>
      </c>
      <c r="D57" s="153"/>
      <c r="E57" s="161"/>
    </row>
    <row r="58" spans="1:5" ht="21" x14ac:dyDescent="0.35">
      <c r="A58" s="37"/>
      <c r="B58" s="37" t="s">
        <v>49</v>
      </c>
      <c r="C58" s="158">
        <v>1</v>
      </c>
      <c r="D58" s="153"/>
      <c r="E58" s="161"/>
    </row>
    <row r="59" spans="1:5" ht="21" x14ac:dyDescent="0.35">
      <c r="A59" s="37"/>
      <c r="B59" s="37" t="s">
        <v>50</v>
      </c>
      <c r="C59" s="158">
        <v>1</v>
      </c>
      <c r="D59" s="153"/>
      <c r="E59" s="161"/>
    </row>
    <row r="60" spans="1:5" ht="21" x14ac:dyDescent="0.35">
      <c r="A60" s="38">
        <v>4.45</v>
      </c>
      <c r="B60" s="38" t="s">
        <v>31</v>
      </c>
      <c r="C60" s="157" t="s">
        <v>0</v>
      </c>
      <c r="D60" s="153"/>
      <c r="E60" s="161"/>
    </row>
    <row r="61" spans="1:5" ht="21" x14ac:dyDescent="0.35">
      <c r="A61" s="37"/>
      <c r="B61" s="37" t="s">
        <v>48</v>
      </c>
      <c r="C61" s="158">
        <v>2.5</v>
      </c>
      <c r="D61" s="153"/>
      <c r="E61" s="161"/>
    </row>
    <row r="62" spans="1:5" ht="21" x14ac:dyDescent="0.35">
      <c r="A62" s="37"/>
      <c r="B62" s="37" t="s">
        <v>49</v>
      </c>
      <c r="C62" s="158">
        <v>2.5</v>
      </c>
      <c r="D62" s="153"/>
      <c r="E62" s="161"/>
    </row>
    <row r="63" spans="1:5" ht="21" x14ac:dyDescent="0.35">
      <c r="A63" s="37"/>
      <c r="B63" s="37" t="s">
        <v>50</v>
      </c>
      <c r="C63" s="158">
        <v>2.5</v>
      </c>
      <c r="D63" s="153"/>
      <c r="E63" s="161"/>
    </row>
    <row r="64" spans="1:5" ht="21" x14ac:dyDescent="0.35">
      <c r="A64" s="37"/>
      <c r="B64" s="37"/>
      <c r="C64" s="156"/>
      <c r="D64" s="153"/>
      <c r="E64" s="161"/>
    </row>
    <row r="65" spans="1:5" ht="21" x14ac:dyDescent="0.35">
      <c r="A65" s="38">
        <v>6.24</v>
      </c>
      <c r="B65" s="38" t="s">
        <v>28</v>
      </c>
      <c r="C65" s="157" t="s">
        <v>21</v>
      </c>
      <c r="D65" s="153"/>
      <c r="E65" s="161"/>
    </row>
    <row r="66" spans="1:5" ht="21" x14ac:dyDescent="0.35">
      <c r="A66" s="37"/>
      <c r="B66" s="37" t="s">
        <v>55</v>
      </c>
      <c r="C66" s="158">
        <v>1</v>
      </c>
      <c r="D66" s="153"/>
      <c r="E66" s="161"/>
    </row>
    <row r="67" spans="1:5" ht="21" x14ac:dyDescent="0.35">
      <c r="A67" s="37"/>
      <c r="B67" s="37" t="s">
        <v>56</v>
      </c>
      <c r="C67" s="158">
        <v>1</v>
      </c>
      <c r="D67" s="153"/>
      <c r="E67" s="161"/>
    </row>
    <row r="68" spans="1:5" ht="21" x14ac:dyDescent="0.35">
      <c r="A68" s="37"/>
      <c r="B68" s="37" t="s">
        <v>57</v>
      </c>
      <c r="C68" s="158">
        <v>1</v>
      </c>
      <c r="D68" s="153"/>
      <c r="E68" s="161"/>
    </row>
    <row r="69" spans="1:5" ht="21" x14ac:dyDescent="0.35">
      <c r="A69" s="37"/>
      <c r="B69" s="37" t="s">
        <v>58</v>
      </c>
      <c r="C69" s="158">
        <v>1</v>
      </c>
      <c r="D69" s="153"/>
      <c r="E69" s="161"/>
    </row>
    <row r="70" spans="1:5" ht="21" x14ac:dyDescent="0.35">
      <c r="A70" s="38">
        <v>6.24</v>
      </c>
      <c r="B70" s="38" t="s">
        <v>28</v>
      </c>
      <c r="C70" s="157" t="s">
        <v>0</v>
      </c>
      <c r="D70" s="153"/>
      <c r="E70" s="161"/>
    </row>
    <row r="71" spans="1:5" ht="21" x14ac:dyDescent="0.35">
      <c r="A71" s="37"/>
      <c r="B71" s="37" t="s">
        <v>55</v>
      </c>
      <c r="C71" s="158">
        <v>2.5</v>
      </c>
      <c r="D71" s="153"/>
      <c r="E71" s="161"/>
    </row>
    <row r="72" spans="1:5" ht="21" x14ac:dyDescent="0.35">
      <c r="A72" s="37"/>
      <c r="B72" s="37" t="s">
        <v>56</v>
      </c>
      <c r="C72" s="158">
        <v>2.5</v>
      </c>
      <c r="D72" s="153"/>
      <c r="E72" s="161"/>
    </row>
    <row r="73" spans="1:5" ht="21" x14ac:dyDescent="0.35">
      <c r="A73" s="37"/>
      <c r="B73" s="37" t="s">
        <v>57</v>
      </c>
      <c r="C73" s="158">
        <v>2.5</v>
      </c>
      <c r="D73" s="153"/>
      <c r="E73" s="161"/>
    </row>
    <row r="74" spans="1:5" ht="21" x14ac:dyDescent="0.35">
      <c r="A74" s="37"/>
      <c r="B74" s="37" t="s">
        <v>58</v>
      </c>
      <c r="C74" s="158">
        <v>2.5</v>
      </c>
      <c r="D74" s="153"/>
      <c r="E74" s="161"/>
    </row>
    <row r="75" spans="1:5" ht="21" x14ac:dyDescent="0.35">
      <c r="A75" s="37"/>
      <c r="B75" s="37"/>
      <c r="C75" s="156"/>
      <c r="D75" s="153"/>
      <c r="E75" s="161"/>
    </row>
    <row r="76" spans="1:5" ht="21" x14ac:dyDescent="0.35">
      <c r="A76" s="38">
        <v>6.25</v>
      </c>
      <c r="B76" s="38" t="s">
        <v>23</v>
      </c>
      <c r="C76" s="157" t="s">
        <v>21</v>
      </c>
      <c r="D76" s="153"/>
      <c r="E76" s="161"/>
    </row>
    <row r="77" spans="1:5" ht="21" x14ac:dyDescent="0.35">
      <c r="A77" s="37"/>
      <c r="B77" s="37" t="s">
        <v>55</v>
      </c>
      <c r="C77" s="158">
        <v>1.5</v>
      </c>
      <c r="D77" s="153"/>
      <c r="E77" s="161"/>
    </row>
    <row r="78" spans="1:5" ht="21" x14ac:dyDescent="0.35">
      <c r="A78" s="37"/>
      <c r="B78" s="37" t="s">
        <v>56</v>
      </c>
      <c r="C78" s="158">
        <v>1.5</v>
      </c>
      <c r="D78" s="153"/>
      <c r="E78" s="161"/>
    </row>
    <row r="79" spans="1:5" ht="21" x14ac:dyDescent="0.35">
      <c r="A79" s="37"/>
      <c r="B79" s="37" t="s">
        <v>57</v>
      </c>
      <c r="C79" s="158">
        <v>1.5</v>
      </c>
      <c r="D79" s="153"/>
      <c r="E79" s="161"/>
    </row>
    <row r="80" spans="1:5" ht="21" x14ac:dyDescent="0.35">
      <c r="A80" s="37"/>
      <c r="B80" s="37" t="s">
        <v>58</v>
      </c>
      <c r="C80" s="158">
        <v>2</v>
      </c>
      <c r="D80" s="153"/>
      <c r="E80" s="161"/>
    </row>
    <row r="81" spans="1:5" ht="21" x14ac:dyDescent="0.35">
      <c r="A81" s="38">
        <v>6.25</v>
      </c>
      <c r="B81" s="38" t="s">
        <v>23</v>
      </c>
      <c r="C81" s="157" t="s">
        <v>0</v>
      </c>
      <c r="D81" s="153"/>
      <c r="E81" s="161"/>
    </row>
    <row r="82" spans="1:5" ht="21" x14ac:dyDescent="0.35">
      <c r="A82" s="37"/>
      <c r="B82" s="37" t="s">
        <v>55</v>
      </c>
      <c r="C82" s="158">
        <v>3</v>
      </c>
      <c r="D82" s="153"/>
      <c r="E82" s="161"/>
    </row>
    <row r="83" spans="1:5" ht="21" x14ac:dyDescent="0.35">
      <c r="A83" s="37"/>
      <c r="B83" s="37" t="s">
        <v>56</v>
      </c>
      <c r="C83" s="158">
        <v>3</v>
      </c>
      <c r="D83" s="153"/>
      <c r="E83" s="161"/>
    </row>
    <row r="84" spans="1:5" ht="21" x14ac:dyDescent="0.35">
      <c r="A84" s="37"/>
      <c r="B84" s="37" t="s">
        <v>57</v>
      </c>
      <c r="C84" s="158">
        <v>3.5</v>
      </c>
      <c r="D84" s="153"/>
      <c r="E84" s="161"/>
    </row>
    <row r="85" spans="1:5" ht="21" x14ac:dyDescent="0.35">
      <c r="A85" s="37"/>
      <c r="B85" s="37" t="s">
        <v>58</v>
      </c>
      <c r="C85" s="158">
        <v>3.5</v>
      </c>
      <c r="D85" s="153"/>
      <c r="E85" s="161"/>
    </row>
    <row r="86" spans="1:5" ht="21" x14ac:dyDescent="0.35">
      <c r="A86" s="37"/>
      <c r="B86" s="37"/>
      <c r="C86" s="156"/>
      <c r="D86" s="153"/>
      <c r="E86" s="161"/>
    </row>
    <row r="87" spans="1:5" ht="21" x14ac:dyDescent="0.35">
      <c r="A87" s="38">
        <v>6.26</v>
      </c>
      <c r="B87" s="38" t="s">
        <v>53</v>
      </c>
      <c r="C87" s="157" t="s">
        <v>21</v>
      </c>
      <c r="D87" s="153"/>
      <c r="E87" s="161"/>
    </row>
    <row r="88" spans="1:5" ht="21" x14ac:dyDescent="0.35">
      <c r="A88" s="37"/>
      <c r="B88" s="37" t="s">
        <v>59</v>
      </c>
      <c r="C88" s="158">
        <v>1.5</v>
      </c>
      <c r="D88" s="153"/>
      <c r="E88" s="161"/>
    </row>
    <row r="89" spans="1:5" ht="21" x14ac:dyDescent="0.35">
      <c r="A89" s="37"/>
      <c r="B89" s="37" t="s">
        <v>60</v>
      </c>
      <c r="C89" s="158">
        <v>1.5</v>
      </c>
      <c r="D89" s="153"/>
      <c r="E89" s="161"/>
    </row>
    <row r="90" spans="1:5" ht="21" x14ac:dyDescent="0.35">
      <c r="A90" s="37"/>
      <c r="B90" s="37" t="s">
        <v>61</v>
      </c>
      <c r="C90" s="158">
        <v>2</v>
      </c>
      <c r="D90" s="153"/>
      <c r="E90" s="161"/>
    </row>
    <row r="91" spans="1:5" ht="21" x14ac:dyDescent="0.35">
      <c r="A91" s="37"/>
      <c r="B91" s="37" t="s">
        <v>62</v>
      </c>
      <c r="C91" s="158">
        <v>2</v>
      </c>
      <c r="D91" s="153"/>
      <c r="E91" s="161"/>
    </row>
    <row r="92" spans="1:5" ht="21" x14ac:dyDescent="0.35">
      <c r="A92" s="38">
        <v>6.26</v>
      </c>
      <c r="B92" s="38" t="s">
        <v>53</v>
      </c>
      <c r="C92" s="157" t="s">
        <v>0</v>
      </c>
      <c r="D92" s="153"/>
      <c r="E92" s="161"/>
    </row>
    <row r="93" spans="1:5" ht="21" x14ac:dyDescent="0.35">
      <c r="A93" s="37"/>
      <c r="B93" s="37" t="s">
        <v>59</v>
      </c>
      <c r="C93" s="158">
        <v>3</v>
      </c>
      <c r="D93" s="153"/>
      <c r="E93" s="161"/>
    </row>
    <row r="94" spans="1:5" ht="21" x14ac:dyDescent="0.35">
      <c r="A94" s="37"/>
      <c r="B94" s="37" t="s">
        <v>60</v>
      </c>
      <c r="C94" s="158">
        <v>3</v>
      </c>
      <c r="D94" s="153"/>
      <c r="E94" s="161"/>
    </row>
    <row r="95" spans="1:5" ht="21" x14ac:dyDescent="0.35">
      <c r="A95" s="37"/>
      <c r="B95" s="37" t="s">
        <v>61</v>
      </c>
      <c r="C95" s="158">
        <v>3.5</v>
      </c>
      <c r="D95" s="153"/>
      <c r="E95" s="161"/>
    </row>
    <row r="96" spans="1:5" ht="21" x14ac:dyDescent="0.35">
      <c r="A96" s="37"/>
      <c r="B96" s="37" t="s">
        <v>62</v>
      </c>
      <c r="C96" s="158">
        <v>3.5</v>
      </c>
      <c r="D96" s="153"/>
      <c r="E96" s="161"/>
    </row>
    <row r="97" spans="1:5" ht="21" x14ac:dyDescent="0.35">
      <c r="A97" s="155"/>
      <c r="B97" s="155"/>
      <c r="C97" s="156"/>
      <c r="D97" s="153"/>
      <c r="E97" s="161"/>
    </row>
    <row r="98" spans="1:5" ht="21" x14ac:dyDescent="0.35">
      <c r="A98" s="38">
        <v>6.27</v>
      </c>
      <c r="B98" s="38" t="s">
        <v>54</v>
      </c>
      <c r="C98" s="157" t="s">
        <v>21</v>
      </c>
      <c r="D98" s="153"/>
      <c r="E98" s="161"/>
    </row>
    <row r="99" spans="1:5" ht="21" x14ac:dyDescent="0.35">
      <c r="A99" s="37"/>
      <c r="B99" s="37" t="s">
        <v>59</v>
      </c>
      <c r="C99" s="158">
        <v>3</v>
      </c>
      <c r="D99" s="153"/>
      <c r="E99" s="161"/>
    </row>
    <row r="100" spans="1:5" ht="21" x14ac:dyDescent="0.35">
      <c r="A100" s="37"/>
      <c r="B100" s="37" t="s">
        <v>60</v>
      </c>
      <c r="C100" s="158">
        <v>3</v>
      </c>
      <c r="D100" s="153"/>
      <c r="E100" s="161"/>
    </row>
    <row r="101" spans="1:5" ht="21" x14ac:dyDescent="0.35">
      <c r="A101" s="37"/>
      <c r="B101" s="37" t="s">
        <v>61</v>
      </c>
      <c r="C101" s="158">
        <v>3</v>
      </c>
      <c r="D101" s="153"/>
      <c r="E101" s="161"/>
    </row>
    <row r="102" spans="1:5" ht="21" x14ac:dyDescent="0.35">
      <c r="A102" s="37"/>
      <c r="B102" s="37" t="s">
        <v>62</v>
      </c>
      <c r="C102" s="158">
        <v>3</v>
      </c>
      <c r="D102" s="153"/>
      <c r="E102" s="161"/>
    </row>
    <row r="103" spans="1:5" ht="21" x14ac:dyDescent="0.35">
      <c r="A103" s="38">
        <v>6.27</v>
      </c>
      <c r="B103" s="38" t="s">
        <v>54</v>
      </c>
      <c r="C103" s="157" t="s">
        <v>0</v>
      </c>
      <c r="D103" s="153"/>
      <c r="E103" s="161"/>
    </row>
    <row r="104" spans="1:5" ht="21" x14ac:dyDescent="0.35">
      <c r="A104" s="37"/>
      <c r="B104" s="37" t="s">
        <v>59</v>
      </c>
      <c r="C104" s="158">
        <v>7</v>
      </c>
      <c r="D104" s="153"/>
      <c r="E104" s="161"/>
    </row>
    <row r="105" spans="1:5" ht="21" x14ac:dyDescent="0.35">
      <c r="A105" s="37"/>
      <c r="B105" s="37" t="s">
        <v>60</v>
      </c>
      <c r="C105" s="158">
        <v>7</v>
      </c>
      <c r="D105" s="153"/>
      <c r="E105" s="161"/>
    </row>
    <row r="106" spans="1:5" ht="21" x14ac:dyDescent="0.35">
      <c r="A106" s="37"/>
      <c r="B106" s="37" t="s">
        <v>61</v>
      </c>
      <c r="C106" s="158">
        <v>7</v>
      </c>
      <c r="D106" s="153"/>
      <c r="E106" s="161"/>
    </row>
    <row r="107" spans="1:5" ht="21" x14ac:dyDescent="0.35">
      <c r="A107" s="37"/>
      <c r="B107" s="37" t="s">
        <v>62</v>
      </c>
      <c r="C107" s="158">
        <v>7</v>
      </c>
      <c r="D107" s="153"/>
      <c r="E107" s="161"/>
    </row>
    <row r="108" spans="1:5" ht="21" x14ac:dyDescent="0.35">
      <c r="A108" s="37"/>
      <c r="B108" s="37"/>
      <c r="C108" s="156"/>
      <c r="D108" s="153"/>
      <c r="E108" s="161"/>
    </row>
    <row r="109" spans="1:5" ht="21" x14ac:dyDescent="0.35">
      <c r="A109" s="38">
        <v>6.28</v>
      </c>
      <c r="B109" s="38" t="s">
        <v>63</v>
      </c>
      <c r="C109" s="157" t="s">
        <v>21</v>
      </c>
      <c r="D109" s="153"/>
      <c r="E109" s="161"/>
    </row>
    <row r="110" spans="1:5" ht="21" x14ac:dyDescent="0.35">
      <c r="A110" s="37"/>
      <c r="B110" s="37" t="s">
        <v>59</v>
      </c>
      <c r="C110" s="158">
        <v>2</v>
      </c>
      <c r="D110" s="153"/>
      <c r="E110" s="161"/>
    </row>
    <row r="111" spans="1:5" ht="21" x14ac:dyDescent="0.35">
      <c r="A111" s="37"/>
      <c r="B111" s="37" t="s">
        <v>60</v>
      </c>
      <c r="C111" s="158">
        <v>2</v>
      </c>
      <c r="D111" s="153"/>
      <c r="E111" s="161"/>
    </row>
    <row r="112" spans="1:5" ht="21" x14ac:dyDescent="0.35">
      <c r="A112" s="37"/>
      <c r="B112" s="37" t="s">
        <v>61</v>
      </c>
      <c r="C112" s="158">
        <v>2</v>
      </c>
      <c r="D112" s="153"/>
      <c r="E112" s="161"/>
    </row>
    <row r="113" spans="1:5" ht="21" x14ac:dyDescent="0.35">
      <c r="A113" s="37"/>
      <c r="B113" s="37" t="s">
        <v>62</v>
      </c>
      <c r="C113" s="158">
        <v>2</v>
      </c>
      <c r="D113" s="153"/>
      <c r="E113" s="161"/>
    </row>
    <row r="114" spans="1:5" ht="21" x14ac:dyDescent="0.35">
      <c r="A114" s="38">
        <v>6.28</v>
      </c>
      <c r="B114" s="38" t="s">
        <v>63</v>
      </c>
      <c r="C114" s="157" t="s">
        <v>0</v>
      </c>
      <c r="D114" s="153"/>
      <c r="E114" s="161"/>
    </row>
    <row r="115" spans="1:5" ht="21" x14ac:dyDescent="0.35">
      <c r="A115" s="37"/>
      <c r="B115" s="37" t="s">
        <v>59</v>
      </c>
      <c r="C115" s="158">
        <v>4</v>
      </c>
      <c r="D115" s="153"/>
      <c r="E115" s="161"/>
    </row>
    <row r="116" spans="1:5" ht="21" x14ac:dyDescent="0.35">
      <c r="A116" s="37"/>
      <c r="B116" s="37" t="s">
        <v>60</v>
      </c>
      <c r="C116" s="158">
        <v>4</v>
      </c>
      <c r="D116" s="153"/>
      <c r="E116" s="161"/>
    </row>
    <row r="117" spans="1:5" ht="21" x14ac:dyDescent="0.35">
      <c r="A117" s="37"/>
      <c r="B117" s="37" t="s">
        <v>61</v>
      </c>
      <c r="C117" s="158">
        <v>4.5</v>
      </c>
      <c r="D117" s="153"/>
      <c r="E117" s="161"/>
    </row>
    <row r="118" spans="1:5" ht="21" x14ac:dyDescent="0.35">
      <c r="A118" s="37"/>
      <c r="B118" s="37" t="s">
        <v>62</v>
      </c>
      <c r="C118" s="158">
        <v>4.5</v>
      </c>
      <c r="D118" s="153"/>
      <c r="E118" s="161"/>
    </row>
    <row r="119" spans="1:5" ht="21" x14ac:dyDescent="0.35">
      <c r="A119" s="37"/>
      <c r="B119" s="37"/>
      <c r="C119" s="156"/>
      <c r="D119" s="153"/>
      <c r="E119" s="161"/>
    </row>
    <row r="120" spans="1:5" ht="21" x14ac:dyDescent="0.35">
      <c r="A120" s="39">
        <v>6.29</v>
      </c>
      <c r="B120" s="38" t="s">
        <v>64</v>
      </c>
      <c r="C120" s="157" t="s">
        <v>21</v>
      </c>
      <c r="D120" s="153"/>
      <c r="E120" s="161"/>
    </row>
    <row r="121" spans="1:5" ht="21" x14ac:dyDescent="0.35">
      <c r="A121" s="37"/>
      <c r="B121" s="37" t="s">
        <v>59</v>
      </c>
      <c r="C121" s="158">
        <v>3</v>
      </c>
      <c r="D121" s="153"/>
      <c r="E121" s="161"/>
    </row>
    <row r="122" spans="1:5" ht="21" x14ac:dyDescent="0.35">
      <c r="A122" s="37"/>
      <c r="B122" s="37" t="s">
        <v>60</v>
      </c>
      <c r="C122" s="158">
        <v>3</v>
      </c>
      <c r="D122" s="153"/>
      <c r="E122" s="161"/>
    </row>
    <row r="123" spans="1:5" ht="21" x14ac:dyDescent="0.35">
      <c r="A123" s="37"/>
      <c r="B123" s="37" t="s">
        <v>61</v>
      </c>
      <c r="C123" s="158">
        <v>3.5</v>
      </c>
      <c r="D123" s="153"/>
      <c r="E123" s="161"/>
    </row>
    <row r="124" spans="1:5" ht="21" x14ac:dyDescent="0.35">
      <c r="A124" s="37"/>
      <c r="B124" s="37" t="s">
        <v>62</v>
      </c>
      <c r="C124" s="158">
        <v>3.5</v>
      </c>
      <c r="D124" s="153"/>
      <c r="E124" s="161"/>
    </row>
    <row r="125" spans="1:5" ht="21" x14ac:dyDescent="0.35">
      <c r="A125" s="39">
        <v>6.29</v>
      </c>
      <c r="B125" s="38" t="s">
        <v>64</v>
      </c>
      <c r="C125" s="157" t="s">
        <v>0</v>
      </c>
      <c r="D125" s="153"/>
      <c r="E125" s="161"/>
    </row>
    <row r="126" spans="1:5" ht="21" x14ac:dyDescent="0.35">
      <c r="A126" s="37"/>
      <c r="B126" s="37" t="s">
        <v>59</v>
      </c>
      <c r="C126" s="158">
        <v>11</v>
      </c>
      <c r="D126" s="153"/>
      <c r="E126" s="161"/>
    </row>
    <row r="127" spans="1:5" ht="21" x14ac:dyDescent="0.35">
      <c r="A127" s="37"/>
      <c r="B127" s="37" t="s">
        <v>60</v>
      </c>
      <c r="C127" s="158">
        <v>11</v>
      </c>
      <c r="D127" s="153"/>
      <c r="E127" s="161"/>
    </row>
    <row r="128" spans="1:5" ht="21" x14ac:dyDescent="0.35">
      <c r="A128" s="37"/>
      <c r="B128" s="37" t="s">
        <v>61</v>
      </c>
      <c r="C128" s="158">
        <v>12</v>
      </c>
      <c r="D128" s="153"/>
      <c r="E128" s="161"/>
    </row>
    <row r="129" spans="1:5" ht="21" x14ac:dyDescent="0.35">
      <c r="A129" s="37"/>
      <c r="B129" s="37" t="s">
        <v>62</v>
      </c>
      <c r="C129" s="158">
        <v>12</v>
      </c>
      <c r="D129" s="153"/>
      <c r="E129" s="161"/>
    </row>
    <row r="130" spans="1:5" ht="21" x14ac:dyDescent="0.35">
      <c r="A130" s="155"/>
      <c r="B130" s="155"/>
      <c r="C130" s="156"/>
      <c r="D130" s="153"/>
      <c r="E130" s="161"/>
    </row>
    <row r="131" spans="1:5" ht="21" x14ac:dyDescent="0.35">
      <c r="A131" s="39">
        <v>6.3</v>
      </c>
      <c r="B131" s="38" t="s">
        <v>65</v>
      </c>
      <c r="C131" s="157" t="s">
        <v>21</v>
      </c>
      <c r="D131" s="153"/>
      <c r="E131" s="161"/>
    </row>
    <row r="132" spans="1:5" ht="21" x14ac:dyDescent="0.35">
      <c r="A132" s="37"/>
      <c r="B132" s="37" t="s">
        <v>59</v>
      </c>
      <c r="C132" s="158">
        <v>3</v>
      </c>
      <c r="D132" s="153"/>
      <c r="E132" s="161"/>
    </row>
    <row r="133" spans="1:5" ht="21" x14ac:dyDescent="0.35">
      <c r="A133" s="37"/>
      <c r="B133" s="37" t="s">
        <v>60</v>
      </c>
      <c r="C133" s="158">
        <v>3</v>
      </c>
      <c r="D133" s="153"/>
      <c r="E133" s="161"/>
    </row>
    <row r="134" spans="1:5" ht="21" x14ac:dyDescent="0.35">
      <c r="A134" s="37"/>
      <c r="B134" s="37" t="s">
        <v>61</v>
      </c>
      <c r="C134" s="158">
        <v>3.5</v>
      </c>
      <c r="D134" s="153"/>
      <c r="E134" s="161"/>
    </row>
    <row r="135" spans="1:5" ht="21" x14ac:dyDescent="0.35">
      <c r="A135" s="37"/>
      <c r="B135" s="37" t="s">
        <v>62</v>
      </c>
      <c r="C135" s="158">
        <v>3.5</v>
      </c>
      <c r="D135" s="153"/>
      <c r="E135" s="161"/>
    </row>
    <row r="136" spans="1:5" ht="21" x14ac:dyDescent="0.35">
      <c r="A136" s="39">
        <v>6.3</v>
      </c>
      <c r="B136" s="38" t="s">
        <v>65</v>
      </c>
      <c r="C136" s="157" t="s">
        <v>0</v>
      </c>
      <c r="D136" s="153"/>
      <c r="E136" s="161"/>
    </row>
    <row r="137" spans="1:5" ht="21" x14ac:dyDescent="0.35">
      <c r="A137" s="37"/>
      <c r="B137" s="37" t="s">
        <v>59</v>
      </c>
      <c r="C137" s="158">
        <v>11</v>
      </c>
      <c r="D137" s="153"/>
      <c r="E137" s="161"/>
    </row>
    <row r="138" spans="1:5" ht="21" x14ac:dyDescent="0.35">
      <c r="A138" s="37"/>
      <c r="B138" s="37" t="s">
        <v>60</v>
      </c>
      <c r="C138" s="158">
        <v>11</v>
      </c>
      <c r="D138" s="153"/>
      <c r="E138" s="161"/>
    </row>
    <row r="139" spans="1:5" ht="21" x14ac:dyDescent="0.35">
      <c r="A139" s="37"/>
      <c r="B139" s="37" t="s">
        <v>61</v>
      </c>
      <c r="C139" s="158">
        <v>12</v>
      </c>
      <c r="D139" s="153"/>
      <c r="E139" s="161"/>
    </row>
    <row r="140" spans="1:5" ht="21" x14ac:dyDescent="0.35">
      <c r="A140" s="37"/>
      <c r="B140" s="37" t="s">
        <v>62</v>
      </c>
      <c r="C140" s="158">
        <v>12</v>
      </c>
      <c r="D140" s="153"/>
      <c r="E140" s="161"/>
    </row>
    <row r="141" spans="1:5" ht="21" x14ac:dyDescent="0.35">
      <c r="A141" s="155"/>
      <c r="B141" s="155"/>
      <c r="C141" s="156"/>
      <c r="D141" s="153"/>
      <c r="E141" s="161"/>
    </row>
    <row r="142" spans="1:5" ht="21" x14ac:dyDescent="0.35">
      <c r="A142" s="39">
        <v>6.31</v>
      </c>
      <c r="B142" s="38" t="s">
        <v>24</v>
      </c>
      <c r="C142" s="157" t="s">
        <v>21</v>
      </c>
      <c r="D142" s="153"/>
      <c r="E142" s="161"/>
    </row>
    <row r="143" spans="1:5" ht="21" x14ac:dyDescent="0.35">
      <c r="A143" s="37"/>
      <c r="B143" s="37" t="s">
        <v>66</v>
      </c>
      <c r="C143" s="158">
        <v>3</v>
      </c>
      <c r="D143" s="153"/>
      <c r="E143" s="161"/>
    </row>
    <row r="144" spans="1:5" ht="21" x14ac:dyDescent="0.35">
      <c r="A144" s="37"/>
      <c r="B144" s="37" t="s">
        <v>67</v>
      </c>
      <c r="C144" s="158">
        <v>3</v>
      </c>
      <c r="D144" s="153"/>
      <c r="E144" s="161"/>
    </row>
    <row r="145" spans="1:5" ht="21" x14ac:dyDescent="0.35">
      <c r="A145" s="37"/>
      <c r="B145" s="37" t="s">
        <v>62</v>
      </c>
      <c r="C145" s="158">
        <v>3.5</v>
      </c>
      <c r="D145" s="153"/>
      <c r="E145" s="161"/>
    </row>
    <row r="146" spans="1:5" ht="21" x14ac:dyDescent="0.35">
      <c r="A146" s="37"/>
      <c r="B146" s="37" t="s">
        <v>68</v>
      </c>
      <c r="C146" s="158">
        <v>3.5</v>
      </c>
      <c r="D146" s="153"/>
      <c r="E146" s="161"/>
    </row>
    <row r="147" spans="1:5" ht="21" x14ac:dyDescent="0.35">
      <c r="A147" s="37"/>
      <c r="B147" s="37" t="s">
        <v>69</v>
      </c>
      <c r="C147" s="158">
        <v>3.5</v>
      </c>
      <c r="D147" s="153"/>
      <c r="E147" s="161"/>
    </row>
    <row r="148" spans="1:5" ht="21" x14ac:dyDescent="0.35">
      <c r="A148" s="39">
        <v>6.31</v>
      </c>
      <c r="B148" s="38" t="s">
        <v>24</v>
      </c>
      <c r="C148" s="157" t="s">
        <v>0</v>
      </c>
      <c r="D148" s="153"/>
      <c r="E148" s="161"/>
    </row>
    <row r="149" spans="1:5" ht="21" x14ac:dyDescent="0.35">
      <c r="A149" s="37"/>
      <c r="B149" s="37" t="s">
        <v>66</v>
      </c>
      <c r="C149" s="158">
        <v>13</v>
      </c>
      <c r="D149" s="153"/>
      <c r="E149" s="161"/>
    </row>
    <row r="150" spans="1:5" ht="21" x14ac:dyDescent="0.35">
      <c r="A150" s="37"/>
      <c r="B150" s="37" t="s">
        <v>67</v>
      </c>
      <c r="C150" s="158">
        <v>13</v>
      </c>
      <c r="D150" s="153"/>
      <c r="E150" s="161"/>
    </row>
    <row r="151" spans="1:5" ht="21" x14ac:dyDescent="0.35">
      <c r="A151" s="37"/>
      <c r="B151" s="37" t="s">
        <v>62</v>
      </c>
      <c r="C151" s="158">
        <v>13</v>
      </c>
      <c r="D151" s="153"/>
      <c r="E151" s="161"/>
    </row>
    <row r="152" spans="1:5" ht="21" x14ac:dyDescent="0.35">
      <c r="A152" s="37"/>
      <c r="B152" s="37" t="s">
        <v>68</v>
      </c>
      <c r="C152" s="158">
        <v>13.5</v>
      </c>
      <c r="D152" s="153"/>
      <c r="E152" s="161"/>
    </row>
    <row r="153" spans="1:5" ht="21" x14ac:dyDescent="0.35">
      <c r="A153" s="37"/>
      <c r="B153" s="37" t="s">
        <v>69</v>
      </c>
      <c r="C153" s="158">
        <v>13.5</v>
      </c>
      <c r="D153" s="153"/>
      <c r="E153" s="161"/>
    </row>
    <row r="154" spans="1:5" ht="21" x14ac:dyDescent="0.35">
      <c r="A154" s="37"/>
      <c r="B154" s="37"/>
      <c r="C154" s="156"/>
      <c r="D154" s="153"/>
      <c r="E154" s="161"/>
    </row>
    <row r="155" spans="1:5" ht="21" x14ac:dyDescent="0.35">
      <c r="A155" s="37"/>
      <c r="B155" s="171" t="s">
        <v>135</v>
      </c>
      <c r="C155" s="156"/>
      <c r="D155" s="153"/>
      <c r="E155" s="161"/>
    </row>
    <row r="156" spans="1:5" ht="21" x14ac:dyDescent="0.35">
      <c r="A156" s="37"/>
      <c r="B156" s="37"/>
      <c r="C156" s="156"/>
      <c r="D156" s="153"/>
      <c r="E156" s="161"/>
    </row>
    <row r="157" spans="1:5" ht="21" x14ac:dyDescent="0.35">
      <c r="A157" s="39">
        <v>1.1000000000000001</v>
      </c>
      <c r="B157" s="38" t="s">
        <v>35</v>
      </c>
      <c r="C157" s="157" t="s">
        <v>21</v>
      </c>
      <c r="D157" s="153"/>
      <c r="E157" s="161"/>
    </row>
    <row r="158" spans="1:5" ht="21" x14ac:dyDescent="0.35">
      <c r="A158" s="37"/>
      <c r="B158" s="37" t="s">
        <v>70</v>
      </c>
      <c r="C158" s="165">
        <v>0.8</v>
      </c>
      <c r="D158" s="153"/>
      <c r="E158" s="161"/>
    </row>
    <row r="159" spans="1:5" ht="21" x14ac:dyDescent="0.35">
      <c r="A159" s="39">
        <v>1.1000000000000001</v>
      </c>
      <c r="B159" s="38" t="s">
        <v>35</v>
      </c>
      <c r="C159" s="157" t="s">
        <v>0</v>
      </c>
      <c r="D159" s="153"/>
      <c r="E159" s="161"/>
    </row>
    <row r="160" spans="1:5" ht="21" x14ac:dyDescent="0.35">
      <c r="A160" s="37"/>
      <c r="B160" s="37" t="s">
        <v>70</v>
      </c>
      <c r="C160" s="165">
        <v>1.5</v>
      </c>
      <c r="D160" s="153"/>
      <c r="E160" s="161"/>
    </row>
    <row r="161" spans="1:5" ht="21" x14ac:dyDescent="0.35">
      <c r="A161" s="37"/>
      <c r="B161" s="37"/>
      <c r="C161" s="166"/>
      <c r="D161" s="153"/>
      <c r="E161" s="161"/>
    </row>
    <row r="162" spans="1:5" ht="21" x14ac:dyDescent="0.35">
      <c r="A162" s="38">
        <v>1.1100000000000001</v>
      </c>
      <c r="B162" s="38" t="s">
        <v>36</v>
      </c>
      <c r="C162" s="157" t="s">
        <v>21</v>
      </c>
      <c r="D162" s="153"/>
      <c r="E162" s="161"/>
    </row>
    <row r="163" spans="1:5" ht="21" x14ac:dyDescent="0.35">
      <c r="A163" s="37"/>
      <c r="B163" s="37" t="s">
        <v>70</v>
      </c>
      <c r="C163" s="165">
        <v>0.8</v>
      </c>
      <c r="D163" s="153"/>
      <c r="E163" s="161"/>
    </row>
    <row r="164" spans="1:5" ht="21" x14ac:dyDescent="0.35">
      <c r="A164" s="38">
        <v>1.1100000000000001</v>
      </c>
      <c r="B164" s="38" t="s">
        <v>36</v>
      </c>
      <c r="C164" s="157" t="s">
        <v>0</v>
      </c>
      <c r="D164" s="153"/>
      <c r="E164" s="161"/>
    </row>
    <row r="165" spans="1:5" ht="21" x14ac:dyDescent="0.35">
      <c r="A165" s="37"/>
      <c r="B165" s="37" t="s">
        <v>70</v>
      </c>
      <c r="C165" s="165">
        <v>1.5</v>
      </c>
      <c r="D165" s="153"/>
      <c r="E165" s="161"/>
    </row>
    <row r="166" spans="1:5" ht="21" x14ac:dyDescent="0.35">
      <c r="A166" s="37"/>
      <c r="B166" s="37"/>
      <c r="C166" s="166"/>
      <c r="D166" s="153"/>
      <c r="E166" s="161"/>
    </row>
    <row r="167" spans="1:5" ht="21" x14ac:dyDescent="0.35">
      <c r="A167" s="38">
        <v>1.1200000000000001</v>
      </c>
      <c r="B167" s="38" t="s">
        <v>37</v>
      </c>
      <c r="C167" s="157" t="s">
        <v>21</v>
      </c>
      <c r="D167" s="153"/>
      <c r="E167" s="161"/>
    </row>
    <row r="168" spans="1:5" ht="21" x14ac:dyDescent="0.35">
      <c r="A168" s="37"/>
      <c r="B168" s="37" t="s">
        <v>71</v>
      </c>
      <c r="C168" s="165">
        <v>0.8</v>
      </c>
      <c r="D168" s="153"/>
      <c r="E168" s="161"/>
    </row>
    <row r="169" spans="1:5" ht="21" x14ac:dyDescent="0.35">
      <c r="A169" s="38">
        <v>1.1200000000000001</v>
      </c>
      <c r="B169" s="38" t="s">
        <v>37</v>
      </c>
      <c r="C169" s="157" t="s">
        <v>0</v>
      </c>
      <c r="D169" s="153"/>
      <c r="E169" s="161"/>
    </row>
    <row r="170" spans="1:5" ht="21" x14ac:dyDescent="0.35">
      <c r="A170" s="37"/>
      <c r="B170" s="37" t="s">
        <v>71</v>
      </c>
      <c r="C170" s="165">
        <v>1.5</v>
      </c>
      <c r="D170" s="153"/>
      <c r="E170" s="161"/>
    </row>
    <row r="171" spans="1:5" ht="21" x14ac:dyDescent="0.35">
      <c r="A171" s="37"/>
      <c r="B171" s="37"/>
      <c r="C171" s="166"/>
      <c r="D171" s="153"/>
      <c r="E171" s="161"/>
    </row>
    <row r="172" spans="1:5" ht="21" x14ac:dyDescent="0.35">
      <c r="A172" s="38">
        <v>1.1299999999999999</v>
      </c>
      <c r="B172" s="38" t="s">
        <v>38</v>
      </c>
      <c r="C172" s="157" t="s">
        <v>21</v>
      </c>
      <c r="D172" s="153"/>
      <c r="E172" s="161"/>
    </row>
    <row r="173" spans="1:5" ht="21" x14ac:dyDescent="0.35">
      <c r="A173" s="37"/>
      <c r="B173" s="37" t="s">
        <v>71</v>
      </c>
      <c r="C173" s="165">
        <v>0.8</v>
      </c>
      <c r="D173" s="153"/>
      <c r="E173" s="161"/>
    </row>
    <row r="174" spans="1:5" ht="21" x14ac:dyDescent="0.35">
      <c r="A174" s="38">
        <v>1.1299999999999999</v>
      </c>
      <c r="B174" s="38" t="s">
        <v>38</v>
      </c>
      <c r="C174" s="157" t="s">
        <v>0</v>
      </c>
      <c r="D174" s="153"/>
      <c r="E174" s="161"/>
    </row>
    <row r="175" spans="1:5" ht="21" x14ac:dyDescent="0.35">
      <c r="A175" s="37"/>
      <c r="B175" s="37" t="s">
        <v>71</v>
      </c>
      <c r="C175" s="165">
        <v>1.5</v>
      </c>
      <c r="D175" s="153"/>
      <c r="E175" s="161"/>
    </row>
    <row r="176" spans="1:5" ht="21" x14ac:dyDescent="0.35">
      <c r="A176" s="37"/>
      <c r="B176" s="37"/>
      <c r="C176" s="156"/>
      <c r="D176" s="153"/>
      <c r="E176" s="161"/>
    </row>
    <row r="177" spans="1:5" ht="21" x14ac:dyDescent="0.35">
      <c r="A177" s="174">
        <v>3.16</v>
      </c>
      <c r="B177" s="38" t="s">
        <v>41</v>
      </c>
      <c r="C177" s="157" t="s">
        <v>21</v>
      </c>
      <c r="D177" s="153"/>
      <c r="E177" s="161"/>
    </row>
    <row r="178" spans="1:5" ht="21" x14ac:dyDescent="0.35">
      <c r="A178" s="37"/>
      <c r="B178" s="37" t="s">
        <v>48</v>
      </c>
      <c r="C178" s="165">
        <v>0.5</v>
      </c>
      <c r="D178" s="153"/>
      <c r="E178" s="161"/>
    </row>
    <row r="179" spans="1:5" ht="21" x14ac:dyDescent="0.35">
      <c r="A179" s="37"/>
      <c r="B179" s="37" t="s">
        <v>72</v>
      </c>
      <c r="C179" s="165">
        <v>0.5</v>
      </c>
      <c r="D179" s="153"/>
      <c r="E179" s="161"/>
    </row>
    <row r="180" spans="1:5" ht="21" x14ac:dyDescent="0.35">
      <c r="A180" s="37"/>
      <c r="B180" s="37" t="s">
        <v>73</v>
      </c>
      <c r="C180" s="165">
        <v>0.5</v>
      </c>
      <c r="D180" s="153"/>
      <c r="E180" s="161"/>
    </row>
    <row r="181" spans="1:5" ht="21" x14ac:dyDescent="0.35">
      <c r="A181" s="37"/>
      <c r="B181" s="37" t="s">
        <v>50</v>
      </c>
      <c r="C181" s="165">
        <v>0.75</v>
      </c>
      <c r="D181" s="153"/>
      <c r="E181" s="161"/>
    </row>
    <row r="182" spans="1:5" ht="21" x14ac:dyDescent="0.35">
      <c r="A182" s="174">
        <v>3.16</v>
      </c>
      <c r="B182" s="38" t="s">
        <v>41</v>
      </c>
      <c r="C182" s="157" t="s">
        <v>0</v>
      </c>
      <c r="D182" s="153"/>
      <c r="E182" s="161"/>
    </row>
    <row r="183" spans="1:5" ht="21" x14ac:dyDescent="0.35">
      <c r="A183" s="37"/>
      <c r="B183" s="37" t="s">
        <v>48</v>
      </c>
      <c r="C183" s="165">
        <v>1.5</v>
      </c>
      <c r="D183" s="153"/>
      <c r="E183" s="161"/>
    </row>
    <row r="184" spans="1:5" ht="21" x14ac:dyDescent="0.35">
      <c r="A184" s="37"/>
      <c r="B184" s="37" t="s">
        <v>72</v>
      </c>
      <c r="C184" s="165">
        <v>1.5</v>
      </c>
      <c r="D184" s="153"/>
      <c r="E184" s="161"/>
    </row>
    <row r="185" spans="1:5" ht="21" x14ac:dyDescent="0.35">
      <c r="A185" s="37"/>
      <c r="B185" s="37" t="s">
        <v>73</v>
      </c>
      <c r="C185" s="165">
        <v>2</v>
      </c>
      <c r="D185" s="153"/>
      <c r="E185" s="161"/>
    </row>
    <row r="186" spans="1:5" ht="21" x14ac:dyDescent="0.35">
      <c r="A186" s="37"/>
      <c r="B186" s="37" t="s">
        <v>50</v>
      </c>
      <c r="C186" s="165">
        <v>2</v>
      </c>
      <c r="D186" s="153"/>
      <c r="E186" s="161"/>
    </row>
    <row r="187" spans="1:5" ht="21" x14ac:dyDescent="0.35">
      <c r="A187" s="37"/>
      <c r="B187" s="37"/>
      <c r="C187" s="166"/>
      <c r="D187" s="153"/>
      <c r="E187" s="161"/>
    </row>
    <row r="188" spans="1:5" ht="21" x14ac:dyDescent="0.35">
      <c r="A188" s="174">
        <v>3.17</v>
      </c>
      <c r="B188" s="38" t="s">
        <v>15</v>
      </c>
      <c r="C188" s="157" t="s">
        <v>21</v>
      </c>
      <c r="D188" s="153"/>
      <c r="E188" s="161"/>
    </row>
    <row r="189" spans="1:5" ht="21" x14ac:dyDescent="0.35">
      <c r="A189" s="37"/>
      <c r="B189" s="37" t="s">
        <v>74</v>
      </c>
      <c r="C189" s="165">
        <v>1</v>
      </c>
      <c r="D189" s="153"/>
      <c r="E189" s="161"/>
    </row>
    <row r="190" spans="1:5" ht="21" x14ac:dyDescent="0.35">
      <c r="A190" s="37"/>
      <c r="B190" s="37" t="s">
        <v>75</v>
      </c>
      <c r="C190" s="165">
        <v>1</v>
      </c>
      <c r="D190" s="153"/>
      <c r="E190" s="161"/>
    </row>
    <row r="191" spans="1:5" ht="21" x14ac:dyDescent="0.35">
      <c r="A191" s="37"/>
      <c r="B191" s="37" t="s">
        <v>76</v>
      </c>
      <c r="C191" s="165">
        <v>1</v>
      </c>
      <c r="D191" s="153"/>
      <c r="E191" s="161"/>
    </row>
    <row r="192" spans="1:5" ht="21" x14ac:dyDescent="0.35">
      <c r="A192" s="174">
        <v>3.17</v>
      </c>
      <c r="B192" s="38" t="s">
        <v>15</v>
      </c>
      <c r="C192" s="157" t="s">
        <v>0</v>
      </c>
      <c r="D192" s="153"/>
      <c r="E192" s="161"/>
    </row>
    <row r="193" spans="1:5" ht="21" x14ac:dyDescent="0.35">
      <c r="A193" s="37"/>
      <c r="B193" s="37" t="s">
        <v>74</v>
      </c>
      <c r="C193" s="165">
        <v>2</v>
      </c>
      <c r="D193" s="153"/>
      <c r="E193" s="161"/>
    </row>
    <row r="194" spans="1:5" ht="21" x14ac:dyDescent="0.35">
      <c r="A194" s="37"/>
      <c r="B194" s="37" t="s">
        <v>75</v>
      </c>
      <c r="C194" s="165">
        <v>2</v>
      </c>
      <c r="D194" s="153"/>
      <c r="E194" s="161"/>
    </row>
    <row r="195" spans="1:5" ht="21" x14ac:dyDescent="0.35">
      <c r="A195" s="37"/>
      <c r="B195" s="37" t="s">
        <v>76</v>
      </c>
      <c r="C195" s="165">
        <v>2.25</v>
      </c>
      <c r="D195" s="153"/>
      <c r="E195" s="161"/>
    </row>
    <row r="196" spans="1:5" ht="21" x14ac:dyDescent="0.35">
      <c r="A196" s="37"/>
      <c r="B196" s="37"/>
      <c r="C196" s="166"/>
      <c r="D196" s="153"/>
      <c r="E196" s="161"/>
    </row>
    <row r="197" spans="1:5" ht="21" x14ac:dyDescent="0.35">
      <c r="A197" s="174">
        <v>3.18</v>
      </c>
      <c r="B197" s="38" t="s">
        <v>4</v>
      </c>
      <c r="C197" s="157" t="s">
        <v>21</v>
      </c>
      <c r="D197" s="153"/>
      <c r="E197" s="161"/>
    </row>
    <row r="198" spans="1:5" ht="21" x14ac:dyDescent="0.35">
      <c r="A198" s="37"/>
      <c r="B198" s="37" t="s">
        <v>48</v>
      </c>
      <c r="C198" s="165">
        <v>1</v>
      </c>
      <c r="D198" s="153"/>
      <c r="E198" s="161"/>
    </row>
    <row r="199" spans="1:5" ht="21" x14ac:dyDescent="0.35">
      <c r="A199" s="37"/>
      <c r="B199" s="37" t="s">
        <v>72</v>
      </c>
      <c r="C199" s="165">
        <v>1</v>
      </c>
      <c r="D199" s="153"/>
      <c r="E199" s="161"/>
    </row>
    <row r="200" spans="1:5" ht="21" x14ac:dyDescent="0.35">
      <c r="A200" s="37"/>
      <c r="B200" s="37" t="s">
        <v>75</v>
      </c>
      <c r="C200" s="165">
        <v>1</v>
      </c>
      <c r="D200" s="153"/>
      <c r="E200" s="161"/>
    </row>
    <row r="201" spans="1:5" ht="21" x14ac:dyDescent="0.35">
      <c r="A201" s="174">
        <v>3.18</v>
      </c>
      <c r="B201" s="38" t="s">
        <v>4</v>
      </c>
      <c r="C201" s="157" t="s">
        <v>0</v>
      </c>
      <c r="D201" s="153"/>
      <c r="E201" s="161"/>
    </row>
    <row r="202" spans="1:5" ht="21" x14ac:dyDescent="0.35">
      <c r="A202" s="37"/>
      <c r="B202" s="37" t="s">
        <v>48</v>
      </c>
      <c r="C202" s="165">
        <v>2</v>
      </c>
      <c r="D202" s="153"/>
      <c r="E202" s="161"/>
    </row>
    <row r="203" spans="1:5" ht="21" x14ac:dyDescent="0.35">
      <c r="A203" s="37"/>
      <c r="B203" s="37" t="s">
        <v>72</v>
      </c>
      <c r="C203" s="165">
        <v>2</v>
      </c>
      <c r="D203" s="153"/>
      <c r="E203" s="161"/>
    </row>
    <row r="204" spans="1:5" ht="21" x14ac:dyDescent="0.35">
      <c r="A204" s="37"/>
      <c r="B204" s="37" t="s">
        <v>75</v>
      </c>
      <c r="C204" s="165">
        <v>2</v>
      </c>
      <c r="D204" s="153"/>
      <c r="E204" s="161"/>
    </row>
    <row r="205" spans="1:5" ht="21" x14ac:dyDescent="0.35">
      <c r="A205" s="37"/>
      <c r="B205" s="37"/>
      <c r="C205" s="166"/>
      <c r="D205" s="153"/>
      <c r="E205" s="161"/>
    </row>
    <row r="206" spans="1:5" ht="21" x14ac:dyDescent="0.35">
      <c r="A206" s="174">
        <v>3.19</v>
      </c>
      <c r="B206" s="38" t="s">
        <v>14</v>
      </c>
      <c r="C206" s="157" t="s">
        <v>21</v>
      </c>
      <c r="D206" s="153"/>
      <c r="E206" s="161"/>
    </row>
    <row r="207" spans="1:5" ht="21" x14ac:dyDescent="0.35">
      <c r="A207" s="37"/>
      <c r="B207" s="37" t="s">
        <v>48</v>
      </c>
      <c r="C207" s="165">
        <v>1</v>
      </c>
      <c r="D207" s="153"/>
      <c r="E207" s="161"/>
    </row>
    <row r="208" spans="1:5" ht="21" x14ac:dyDescent="0.35">
      <c r="A208" s="37"/>
      <c r="B208" s="37" t="s">
        <v>49</v>
      </c>
      <c r="C208" s="165">
        <v>1</v>
      </c>
      <c r="D208" s="153"/>
      <c r="E208" s="161"/>
    </row>
    <row r="209" spans="1:5" ht="21" x14ac:dyDescent="0.35">
      <c r="A209" s="37"/>
      <c r="B209" s="37" t="s">
        <v>50</v>
      </c>
      <c r="C209" s="165">
        <v>1</v>
      </c>
      <c r="D209" s="153"/>
      <c r="E209" s="161"/>
    </row>
    <row r="210" spans="1:5" ht="21" x14ac:dyDescent="0.35">
      <c r="A210" s="174">
        <v>3.19</v>
      </c>
      <c r="B210" s="38" t="s">
        <v>14</v>
      </c>
      <c r="C210" s="157" t="s">
        <v>0</v>
      </c>
      <c r="D210" s="153"/>
      <c r="E210" s="161"/>
    </row>
    <row r="211" spans="1:5" ht="21" x14ac:dyDescent="0.35">
      <c r="A211" s="37"/>
      <c r="B211" s="37" t="s">
        <v>48</v>
      </c>
      <c r="C211" s="165">
        <v>2</v>
      </c>
      <c r="D211" s="153"/>
      <c r="E211" s="161"/>
    </row>
    <row r="212" spans="1:5" ht="21" x14ac:dyDescent="0.35">
      <c r="A212" s="37"/>
      <c r="B212" s="37" t="s">
        <v>49</v>
      </c>
      <c r="C212" s="165">
        <v>2</v>
      </c>
      <c r="D212" s="153"/>
      <c r="E212" s="161"/>
    </row>
    <row r="213" spans="1:5" ht="21" x14ac:dyDescent="0.35">
      <c r="A213" s="37"/>
      <c r="B213" s="37" t="s">
        <v>50</v>
      </c>
      <c r="C213" s="165">
        <v>2</v>
      </c>
      <c r="D213" s="153"/>
      <c r="E213" s="161"/>
    </row>
    <row r="214" spans="1:5" ht="21" x14ac:dyDescent="0.35">
      <c r="A214" s="37"/>
      <c r="B214" s="37"/>
      <c r="C214" s="166"/>
      <c r="D214" s="153"/>
      <c r="E214" s="161"/>
    </row>
    <row r="215" spans="1:5" ht="21" x14ac:dyDescent="0.35">
      <c r="A215" s="39">
        <v>3.2</v>
      </c>
      <c r="B215" s="38" t="s">
        <v>22</v>
      </c>
      <c r="C215" s="157" t="s">
        <v>21</v>
      </c>
      <c r="D215" s="153"/>
      <c r="E215" s="161"/>
    </row>
    <row r="216" spans="1:5" ht="21" x14ac:dyDescent="0.35">
      <c r="A216" s="37"/>
      <c r="B216" s="37" t="s">
        <v>48</v>
      </c>
      <c r="C216" s="165">
        <v>1</v>
      </c>
      <c r="D216" s="153"/>
      <c r="E216" s="161"/>
    </row>
    <row r="217" spans="1:5" ht="21" x14ac:dyDescent="0.35">
      <c r="A217" s="37"/>
      <c r="B217" s="37" t="s">
        <v>49</v>
      </c>
      <c r="C217" s="165">
        <v>1</v>
      </c>
      <c r="D217" s="153"/>
      <c r="E217" s="161"/>
    </row>
    <row r="218" spans="1:5" ht="21" x14ac:dyDescent="0.35">
      <c r="A218" s="37"/>
      <c r="B218" s="37" t="s">
        <v>50</v>
      </c>
      <c r="C218" s="165">
        <v>1</v>
      </c>
      <c r="D218" s="153"/>
      <c r="E218" s="161"/>
    </row>
    <row r="219" spans="1:5" ht="21" x14ac:dyDescent="0.35">
      <c r="A219" s="39">
        <v>3.2</v>
      </c>
      <c r="B219" s="38" t="s">
        <v>22</v>
      </c>
      <c r="C219" s="157" t="s">
        <v>0</v>
      </c>
      <c r="D219" s="153"/>
      <c r="E219" s="161"/>
    </row>
    <row r="220" spans="1:5" ht="21" x14ac:dyDescent="0.35">
      <c r="A220" s="37"/>
      <c r="B220" s="37" t="s">
        <v>48</v>
      </c>
      <c r="C220" s="165">
        <v>2</v>
      </c>
      <c r="D220" s="153"/>
      <c r="E220" s="161"/>
    </row>
    <row r="221" spans="1:5" ht="21" x14ac:dyDescent="0.35">
      <c r="A221" s="37"/>
      <c r="B221" s="37" t="s">
        <v>49</v>
      </c>
      <c r="C221" s="165">
        <v>2</v>
      </c>
      <c r="D221" s="153"/>
      <c r="E221" s="161"/>
    </row>
    <row r="222" spans="1:5" ht="21" x14ac:dyDescent="0.35">
      <c r="A222" s="37"/>
      <c r="B222" s="37" t="s">
        <v>50</v>
      </c>
      <c r="C222" s="165">
        <v>2</v>
      </c>
      <c r="D222" s="153"/>
      <c r="E222" s="161"/>
    </row>
    <row r="223" spans="1:5" ht="21" x14ac:dyDescent="0.35">
      <c r="A223" s="37"/>
      <c r="B223" s="37"/>
      <c r="C223" s="166"/>
      <c r="D223" s="153"/>
      <c r="E223" s="161"/>
    </row>
    <row r="224" spans="1:5" ht="21" x14ac:dyDescent="0.35">
      <c r="A224" s="174">
        <v>3.21</v>
      </c>
      <c r="B224" s="38" t="s">
        <v>40</v>
      </c>
      <c r="C224" s="165">
        <v>0.5</v>
      </c>
      <c r="D224" s="153"/>
      <c r="E224" s="161"/>
    </row>
    <row r="225" spans="1:5" ht="21" x14ac:dyDescent="0.35">
      <c r="A225" s="174">
        <v>3.21</v>
      </c>
      <c r="B225" s="38" t="s">
        <v>39</v>
      </c>
      <c r="C225" s="165">
        <v>1</v>
      </c>
      <c r="D225" s="153"/>
      <c r="E225" s="161"/>
    </row>
    <row r="226" spans="1:5" ht="21" x14ac:dyDescent="0.35">
      <c r="A226" s="37"/>
      <c r="B226" s="37"/>
      <c r="C226" s="156"/>
      <c r="D226" s="153"/>
      <c r="E226" s="161"/>
    </row>
    <row r="227" spans="1:5" ht="21" x14ac:dyDescent="0.35">
      <c r="A227" s="38">
        <v>5.26</v>
      </c>
      <c r="B227" s="38" t="s">
        <v>42</v>
      </c>
      <c r="C227" s="157" t="s">
        <v>21</v>
      </c>
      <c r="D227" s="153"/>
      <c r="E227" s="161"/>
    </row>
    <row r="228" spans="1:5" ht="21" x14ac:dyDescent="0.35">
      <c r="A228" s="37"/>
      <c r="B228" s="37" t="s">
        <v>55</v>
      </c>
      <c r="C228" s="165">
        <v>1</v>
      </c>
      <c r="D228" s="153"/>
      <c r="E228" s="161"/>
    </row>
    <row r="229" spans="1:5" ht="21" x14ac:dyDescent="0.35">
      <c r="A229" s="37"/>
      <c r="B229" s="37" t="s">
        <v>49</v>
      </c>
      <c r="C229" s="165">
        <v>1</v>
      </c>
      <c r="D229" s="153"/>
      <c r="E229" s="161"/>
    </row>
    <row r="230" spans="1:5" ht="21" x14ac:dyDescent="0.35">
      <c r="A230" s="37"/>
      <c r="B230" s="37" t="s">
        <v>57</v>
      </c>
      <c r="C230" s="165">
        <v>1</v>
      </c>
      <c r="D230" s="153"/>
      <c r="E230" s="161"/>
    </row>
    <row r="231" spans="1:5" ht="21" x14ac:dyDescent="0.35">
      <c r="A231" s="37"/>
      <c r="B231" s="37" t="s">
        <v>77</v>
      </c>
      <c r="C231" s="165">
        <v>1</v>
      </c>
      <c r="D231" s="153"/>
      <c r="E231" s="161"/>
    </row>
    <row r="232" spans="1:5" ht="21" x14ac:dyDescent="0.35">
      <c r="A232" s="38">
        <v>5.26</v>
      </c>
      <c r="B232" s="38" t="s">
        <v>42</v>
      </c>
      <c r="C232" s="157" t="s">
        <v>0</v>
      </c>
      <c r="D232" s="153"/>
      <c r="E232" s="161"/>
    </row>
    <row r="233" spans="1:5" ht="21" x14ac:dyDescent="0.35">
      <c r="A233" s="37"/>
      <c r="B233" s="37" t="s">
        <v>55</v>
      </c>
      <c r="C233" s="165">
        <v>2</v>
      </c>
      <c r="D233" s="153"/>
      <c r="E233" s="161"/>
    </row>
    <row r="234" spans="1:5" ht="21" x14ac:dyDescent="0.35">
      <c r="A234" s="37"/>
      <c r="B234" s="37" t="s">
        <v>49</v>
      </c>
      <c r="C234" s="165">
        <v>2</v>
      </c>
      <c r="D234" s="153"/>
      <c r="E234" s="161"/>
    </row>
    <row r="235" spans="1:5" ht="21" x14ac:dyDescent="0.35">
      <c r="A235" s="37"/>
      <c r="B235" s="37" t="s">
        <v>57</v>
      </c>
      <c r="C235" s="165">
        <v>2</v>
      </c>
      <c r="D235" s="153"/>
      <c r="E235" s="161"/>
    </row>
    <row r="236" spans="1:5" ht="21" x14ac:dyDescent="0.35">
      <c r="A236" s="37"/>
      <c r="B236" s="37" t="s">
        <v>77</v>
      </c>
      <c r="C236" s="165">
        <v>2</v>
      </c>
      <c r="D236" s="153"/>
      <c r="E236" s="161"/>
    </row>
    <row r="237" spans="1:5" ht="21" x14ac:dyDescent="0.35">
      <c r="A237" s="37"/>
      <c r="B237" s="37"/>
      <c r="C237" s="156"/>
      <c r="D237" s="153"/>
      <c r="E237" s="161"/>
    </row>
    <row r="238" spans="1:5" ht="21" x14ac:dyDescent="0.35">
      <c r="A238" s="38">
        <v>5.27</v>
      </c>
      <c r="B238" s="38" t="s">
        <v>5</v>
      </c>
      <c r="C238" s="157" t="s">
        <v>21</v>
      </c>
      <c r="D238" s="153"/>
      <c r="E238" s="161"/>
    </row>
    <row r="239" spans="1:5" ht="21" x14ac:dyDescent="0.35">
      <c r="A239" s="37"/>
      <c r="B239" s="37" t="s">
        <v>59</v>
      </c>
      <c r="C239" s="158">
        <v>1</v>
      </c>
      <c r="D239" s="153"/>
      <c r="E239" s="161"/>
    </row>
    <row r="240" spans="1:5" ht="21" x14ac:dyDescent="0.35">
      <c r="A240" s="37"/>
      <c r="B240" s="37" t="s">
        <v>78</v>
      </c>
      <c r="C240" s="158">
        <v>1</v>
      </c>
      <c r="D240" s="153"/>
      <c r="E240" s="161"/>
    </row>
    <row r="241" spans="1:5" ht="21" x14ac:dyDescent="0.35">
      <c r="A241" s="37"/>
      <c r="B241" s="37" t="s">
        <v>79</v>
      </c>
      <c r="C241" s="158">
        <v>1.75</v>
      </c>
      <c r="D241" s="153"/>
      <c r="E241" s="161"/>
    </row>
    <row r="242" spans="1:5" ht="21" x14ac:dyDescent="0.35">
      <c r="A242" s="37"/>
      <c r="B242" s="37" t="s">
        <v>80</v>
      </c>
      <c r="C242" s="158">
        <v>1.75</v>
      </c>
      <c r="D242" s="153"/>
      <c r="E242" s="161"/>
    </row>
    <row r="243" spans="1:5" ht="21" x14ac:dyDescent="0.35">
      <c r="A243" s="38">
        <v>5.27</v>
      </c>
      <c r="B243" s="38" t="s">
        <v>5</v>
      </c>
      <c r="C243" s="157" t="s">
        <v>0</v>
      </c>
      <c r="D243" s="153"/>
      <c r="E243" s="161"/>
    </row>
    <row r="244" spans="1:5" ht="21" x14ac:dyDescent="0.35">
      <c r="A244" s="37"/>
      <c r="B244" s="37" t="s">
        <v>59</v>
      </c>
      <c r="C244" s="158">
        <v>3</v>
      </c>
      <c r="D244" s="153"/>
      <c r="E244" s="161"/>
    </row>
    <row r="245" spans="1:5" ht="21" x14ac:dyDescent="0.35">
      <c r="A245" s="37"/>
      <c r="B245" s="37" t="s">
        <v>78</v>
      </c>
      <c r="C245" s="158">
        <v>3</v>
      </c>
      <c r="D245" s="153"/>
      <c r="E245" s="161"/>
    </row>
    <row r="246" spans="1:5" ht="21" x14ac:dyDescent="0.35">
      <c r="A246" s="37"/>
      <c r="B246" s="37" t="s">
        <v>79</v>
      </c>
      <c r="C246" s="158">
        <v>3.5</v>
      </c>
      <c r="D246" s="153"/>
      <c r="E246" s="161"/>
    </row>
    <row r="247" spans="1:5" ht="21" x14ac:dyDescent="0.35">
      <c r="A247" s="37"/>
      <c r="B247" s="37" t="s">
        <v>80</v>
      </c>
      <c r="C247" s="158">
        <v>3.5</v>
      </c>
      <c r="D247" s="153"/>
      <c r="E247" s="161"/>
    </row>
    <row r="248" spans="1:5" ht="21" x14ac:dyDescent="0.35">
      <c r="A248" s="37"/>
      <c r="B248" s="37"/>
      <c r="C248" s="156"/>
      <c r="D248" s="153"/>
      <c r="E248" s="161"/>
    </row>
    <row r="249" spans="1:5" ht="21" x14ac:dyDescent="0.35">
      <c r="A249" s="38">
        <v>5.28</v>
      </c>
      <c r="B249" s="38" t="s">
        <v>81</v>
      </c>
      <c r="C249" s="157" t="s">
        <v>21</v>
      </c>
      <c r="D249" s="153"/>
      <c r="E249" s="161"/>
    </row>
    <row r="250" spans="1:5" ht="21" x14ac:dyDescent="0.35">
      <c r="A250" s="37"/>
      <c r="B250" s="37" t="s">
        <v>59</v>
      </c>
      <c r="C250" s="165">
        <v>2</v>
      </c>
      <c r="D250" s="153"/>
      <c r="E250" s="161"/>
    </row>
    <row r="251" spans="1:5" ht="21" x14ac:dyDescent="0.35">
      <c r="A251" s="37"/>
      <c r="B251" s="37" t="s">
        <v>60</v>
      </c>
      <c r="C251" s="165">
        <v>2</v>
      </c>
      <c r="D251" s="153"/>
      <c r="E251" s="161"/>
    </row>
    <row r="252" spans="1:5" ht="21" x14ac:dyDescent="0.35">
      <c r="A252" s="37"/>
      <c r="B252" s="37" t="s">
        <v>61</v>
      </c>
      <c r="C252" s="165">
        <v>2</v>
      </c>
      <c r="D252" s="153"/>
      <c r="E252" s="161"/>
    </row>
    <row r="253" spans="1:5" ht="21" x14ac:dyDescent="0.35">
      <c r="A253" s="37"/>
      <c r="B253" s="37" t="s">
        <v>62</v>
      </c>
      <c r="C253" s="165">
        <v>2</v>
      </c>
      <c r="D253" s="153"/>
      <c r="E253" s="161"/>
    </row>
    <row r="254" spans="1:5" ht="21" x14ac:dyDescent="0.35">
      <c r="A254" s="38">
        <v>5.28</v>
      </c>
      <c r="B254" s="38" t="s">
        <v>81</v>
      </c>
      <c r="C254" s="157" t="s">
        <v>0</v>
      </c>
      <c r="D254" s="153"/>
      <c r="E254" s="161"/>
    </row>
    <row r="255" spans="1:5" ht="21" x14ac:dyDescent="0.35">
      <c r="A255" s="37"/>
      <c r="B255" s="37" t="s">
        <v>59</v>
      </c>
      <c r="C255" s="158">
        <v>3</v>
      </c>
      <c r="D255" s="153"/>
      <c r="E255" s="161"/>
    </row>
    <row r="256" spans="1:5" ht="21" x14ac:dyDescent="0.35">
      <c r="A256" s="37"/>
      <c r="B256" s="37" t="s">
        <v>60</v>
      </c>
      <c r="C256" s="158">
        <v>3</v>
      </c>
      <c r="D256" s="153"/>
      <c r="E256" s="161"/>
    </row>
    <row r="257" spans="1:5" ht="21" x14ac:dyDescent="0.35">
      <c r="A257" s="37"/>
      <c r="B257" s="37" t="s">
        <v>61</v>
      </c>
      <c r="C257" s="158">
        <v>3.5</v>
      </c>
      <c r="D257" s="153"/>
      <c r="E257" s="161"/>
    </row>
    <row r="258" spans="1:5" ht="21" x14ac:dyDescent="0.35">
      <c r="A258" s="37"/>
      <c r="B258" s="37" t="s">
        <v>62</v>
      </c>
      <c r="C258" s="158">
        <v>3.5</v>
      </c>
      <c r="D258" s="153"/>
      <c r="E258" s="161"/>
    </row>
    <row r="259" spans="1:5" ht="21" x14ac:dyDescent="0.35">
      <c r="A259" s="37"/>
      <c r="B259" s="37"/>
      <c r="C259" s="156"/>
      <c r="D259" s="153"/>
      <c r="E259" s="161"/>
    </row>
    <row r="260" spans="1:5" ht="21" x14ac:dyDescent="0.35">
      <c r="A260" s="38">
        <v>5.29</v>
      </c>
      <c r="B260" s="38" t="s">
        <v>43</v>
      </c>
      <c r="C260" s="158">
        <v>0.5</v>
      </c>
      <c r="D260" s="153"/>
      <c r="E260" s="161"/>
    </row>
    <row r="261" spans="1:5" ht="21" x14ac:dyDescent="0.35">
      <c r="A261" s="38">
        <v>5.29</v>
      </c>
      <c r="B261" s="38" t="s">
        <v>44</v>
      </c>
      <c r="C261" s="158">
        <v>1</v>
      </c>
      <c r="D261" s="153"/>
      <c r="E261" s="161"/>
    </row>
    <row r="262" spans="1:5" ht="21" x14ac:dyDescent="0.35">
      <c r="A262" s="37"/>
      <c r="B262" s="37"/>
      <c r="C262" s="156"/>
      <c r="D262" s="153"/>
      <c r="E262" s="161"/>
    </row>
    <row r="263" spans="1:5" ht="21" x14ac:dyDescent="0.35">
      <c r="A263" s="37"/>
      <c r="B263" s="171" t="s">
        <v>26</v>
      </c>
      <c r="C263" s="156"/>
      <c r="D263" s="153"/>
      <c r="E263" s="161"/>
    </row>
    <row r="264" spans="1:5" ht="21" x14ac:dyDescent="0.35">
      <c r="A264" s="37"/>
      <c r="B264" s="37"/>
      <c r="C264" s="156"/>
      <c r="D264" s="153"/>
      <c r="E264" s="161"/>
    </row>
    <row r="265" spans="1:5" ht="21" x14ac:dyDescent="0.35">
      <c r="A265" s="174" t="s">
        <v>101</v>
      </c>
      <c r="B265" s="38" t="s">
        <v>82</v>
      </c>
      <c r="C265" s="157" t="s">
        <v>21</v>
      </c>
      <c r="D265" s="153"/>
      <c r="E265" s="161"/>
    </row>
    <row r="266" spans="1:5" ht="21" x14ac:dyDescent="0.35">
      <c r="A266" s="37"/>
      <c r="B266" s="37" t="s">
        <v>48</v>
      </c>
      <c r="C266" s="158">
        <v>1.5</v>
      </c>
      <c r="D266" s="153"/>
      <c r="E266" s="161"/>
    </row>
    <row r="267" spans="1:5" ht="21" x14ac:dyDescent="0.35">
      <c r="A267" s="37"/>
      <c r="B267" s="37" t="s">
        <v>49</v>
      </c>
      <c r="C267" s="158">
        <v>1.5</v>
      </c>
      <c r="D267" s="153"/>
      <c r="E267" s="161"/>
    </row>
    <row r="268" spans="1:5" ht="21" x14ac:dyDescent="0.35">
      <c r="A268" s="174" t="s">
        <v>101</v>
      </c>
      <c r="B268" s="38" t="s">
        <v>82</v>
      </c>
      <c r="C268" s="157" t="s">
        <v>0</v>
      </c>
      <c r="D268" s="153"/>
      <c r="E268" s="161"/>
    </row>
    <row r="269" spans="1:5" ht="21" x14ac:dyDescent="0.35">
      <c r="A269" s="37"/>
      <c r="B269" s="37" t="s">
        <v>48</v>
      </c>
      <c r="C269" s="158">
        <v>3</v>
      </c>
      <c r="D269" s="153"/>
      <c r="E269" s="161"/>
    </row>
    <row r="270" spans="1:5" ht="21" x14ac:dyDescent="0.35">
      <c r="A270" s="37"/>
      <c r="B270" s="37" t="s">
        <v>72</v>
      </c>
      <c r="C270" s="158">
        <v>3.5</v>
      </c>
      <c r="D270" s="153"/>
      <c r="E270" s="161"/>
    </row>
    <row r="271" spans="1:5" ht="21" x14ac:dyDescent="0.35">
      <c r="A271" s="155"/>
      <c r="B271" s="155"/>
      <c r="C271" s="156"/>
      <c r="D271" s="153"/>
      <c r="E271" s="161"/>
    </row>
    <row r="272" spans="1:5" ht="21" x14ac:dyDescent="0.35">
      <c r="A272" s="174" t="s">
        <v>102</v>
      </c>
      <c r="B272" s="38" t="s">
        <v>83</v>
      </c>
      <c r="C272" s="157" t="s">
        <v>21</v>
      </c>
      <c r="D272" s="153"/>
      <c r="E272" s="161"/>
    </row>
    <row r="273" spans="1:5" ht="21" x14ac:dyDescent="0.35">
      <c r="A273" s="37"/>
      <c r="B273" s="37" t="s">
        <v>48</v>
      </c>
      <c r="C273" s="158">
        <v>1.5</v>
      </c>
      <c r="D273" s="153"/>
      <c r="E273" s="161"/>
    </row>
    <row r="274" spans="1:5" ht="21" x14ac:dyDescent="0.35">
      <c r="A274" s="37"/>
      <c r="B274" s="37" t="s">
        <v>49</v>
      </c>
      <c r="C274" s="158">
        <v>1.5</v>
      </c>
      <c r="D274" s="153"/>
      <c r="E274" s="161"/>
    </row>
    <row r="275" spans="1:5" ht="21" x14ac:dyDescent="0.35">
      <c r="A275" s="37"/>
      <c r="B275" s="37" t="s">
        <v>50</v>
      </c>
      <c r="C275" s="158">
        <v>1.5</v>
      </c>
      <c r="D275" s="153"/>
      <c r="E275" s="161"/>
    </row>
    <row r="276" spans="1:5" ht="21" x14ac:dyDescent="0.35">
      <c r="A276" s="174" t="s">
        <v>102</v>
      </c>
      <c r="B276" s="38" t="s">
        <v>83</v>
      </c>
      <c r="C276" s="157" t="s">
        <v>0</v>
      </c>
      <c r="D276" s="153"/>
      <c r="E276" s="161"/>
    </row>
    <row r="277" spans="1:5" ht="21" x14ac:dyDescent="0.35">
      <c r="A277" s="37"/>
      <c r="B277" s="37" t="s">
        <v>48</v>
      </c>
      <c r="C277" s="158">
        <v>4</v>
      </c>
      <c r="D277" s="153"/>
      <c r="E277" s="161"/>
    </row>
    <row r="278" spans="1:5" ht="21" x14ac:dyDescent="0.35">
      <c r="A278" s="37"/>
      <c r="B278" s="37" t="s">
        <v>49</v>
      </c>
      <c r="C278" s="158">
        <v>4</v>
      </c>
      <c r="D278" s="153"/>
      <c r="E278" s="161"/>
    </row>
    <row r="279" spans="1:5" ht="21" x14ac:dyDescent="0.35">
      <c r="A279" s="37"/>
      <c r="B279" s="37" t="s">
        <v>50</v>
      </c>
      <c r="C279" s="158">
        <v>5</v>
      </c>
      <c r="D279" s="153"/>
      <c r="E279" s="161"/>
    </row>
    <row r="280" spans="1:5" ht="21" x14ac:dyDescent="0.35">
      <c r="A280" s="37"/>
      <c r="B280" s="37"/>
      <c r="C280" s="156"/>
      <c r="D280" s="153"/>
      <c r="E280" s="161"/>
    </row>
    <row r="281" spans="1:5" ht="21" x14ac:dyDescent="0.35">
      <c r="A281" s="174" t="s">
        <v>103</v>
      </c>
      <c r="B281" s="38" t="s">
        <v>84</v>
      </c>
      <c r="C281" s="157" t="s">
        <v>21</v>
      </c>
      <c r="D281" s="153"/>
      <c r="E281" s="161"/>
    </row>
    <row r="282" spans="1:5" ht="21" x14ac:dyDescent="0.35">
      <c r="A282" s="37"/>
      <c r="B282" s="37" t="s">
        <v>85</v>
      </c>
      <c r="C282" s="158">
        <v>2</v>
      </c>
      <c r="D282" s="153"/>
      <c r="E282" s="161"/>
    </row>
    <row r="283" spans="1:5" ht="21" x14ac:dyDescent="0.35">
      <c r="A283" s="37"/>
      <c r="B283" s="37" t="s">
        <v>75</v>
      </c>
      <c r="C283" s="158">
        <v>2</v>
      </c>
      <c r="D283" s="153"/>
      <c r="E283" s="161"/>
    </row>
    <row r="284" spans="1:5" ht="21" x14ac:dyDescent="0.35">
      <c r="A284" s="37"/>
      <c r="B284" s="37" t="s">
        <v>86</v>
      </c>
      <c r="C284" s="158">
        <v>2</v>
      </c>
      <c r="D284" s="153"/>
      <c r="E284" s="161"/>
    </row>
    <row r="285" spans="1:5" ht="21" x14ac:dyDescent="0.35">
      <c r="A285" s="174" t="s">
        <v>103</v>
      </c>
      <c r="B285" s="38" t="s">
        <v>84</v>
      </c>
      <c r="C285" s="157" t="s">
        <v>0</v>
      </c>
      <c r="D285" s="153"/>
      <c r="E285" s="161"/>
    </row>
    <row r="286" spans="1:5" ht="21" x14ac:dyDescent="0.35">
      <c r="A286" s="37"/>
      <c r="B286" s="37" t="s">
        <v>85</v>
      </c>
      <c r="C286" s="158">
        <v>4</v>
      </c>
      <c r="D286" s="153"/>
      <c r="E286" s="161"/>
    </row>
    <row r="287" spans="1:5" ht="21" x14ac:dyDescent="0.35">
      <c r="A287" s="37"/>
      <c r="B287" s="37" t="s">
        <v>75</v>
      </c>
      <c r="C287" s="158">
        <v>4</v>
      </c>
      <c r="D287" s="153"/>
      <c r="E287" s="161"/>
    </row>
    <row r="288" spans="1:5" ht="21" x14ac:dyDescent="0.35">
      <c r="A288" s="37"/>
      <c r="B288" s="37" t="s">
        <v>86</v>
      </c>
      <c r="C288" s="158">
        <v>4.5</v>
      </c>
      <c r="D288" s="153"/>
      <c r="E288" s="161"/>
    </row>
    <row r="289" spans="1:5" ht="21" x14ac:dyDescent="0.35">
      <c r="A289" s="37"/>
      <c r="B289" s="37"/>
      <c r="C289" s="156"/>
      <c r="D289" s="153"/>
      <c r="E289" s="161"/>
    </row>
    <row r="290" spans="1:5" ht="21" x14ac:dyDescent="0.35">
      <c r="A290" s="174" t="s">
        <v>104</v>
      </c>
      <c r="B290" s="38" t="s">
        <v>105</v>
      </c>
      <c r="C290" s="157" t="s">
        <v>21</v>
      </c>
      <c r="D290" s="153"/>
      <c r="E290" s="161"/>
    </row>
    <row r="291" spans="1:5" ht="21" x14ac:dyDescent="0.35">
      <c r="A291" s="37"/>
      <c r="B291" s="37" t="s">
        <v>106</v>
      </c>
      <c r="C291" s="158">
        <v>2</v>
      </c>
      <c r="D291" s="153"/>
      <c r="E291" s="161"/>
    </row>
    <row r="292" spans="1:5" ht="21" x14ac:dyDescent="0.35">
      <c r="A292" s="37"/>
      <c r="B292" s="37" t="s">
        <v>87</v>
      </c>
      <c r="C292" s="158">
        <v>2</v>
      </c>
      <c r="D292" s="153"/>
      <c r="E292" s="161"/>
    </row>
    <row r="293" spans="1:5" ht="21" x14ac:dyDescent="0.35">
      <c r="A293" s="37"/>
      <c r="B293" s="37" t="s">
        <v>61</v>
      </c>
      <c r="C293" s="158">
        <v>2</v>
      </c>
      <c r="D293" s="153"/>
      <c r="E293" s="161"/>
    </row>
    <row r="294" spans="1:5" ht="21" x14ac:dyDescent="0.35">
      <c r="A294" s="37"/>
      <c r="B294" s="37" t="s">
        <v>62</v>
      </c>
      <c r="C294" s="158">
        <v>2.5</v>
      </c>
      <c r="D294" s="153"/>
      <c r="E294" s="161"/>
    </row>
    <row r="295" spans="1:5" ht="21" x14ac:dyDescent="0.35">
      <c r="A295" s="174" t="s">
        <v>104</v>
      </c>
      <c r="B295" s="38" t="s">
        <v>105</v>
      </c>
      <c r="C295" s="157" t="s">
        <v>0</v>
      </c>
      <c r="D295" s="153"/>
      <c r="E295" s="161"/>
    </row>
    <row r="296" spans="1:5" ht="21" x14ac:dyDescent="0.35">
      <c r="A296" s="37"/>
      <c r="B296" s="37" t="s">
        <v>106</v>
      </c>
      <c r="C296" s="158">
        <v>6</v>
      </c>
      <c r="D296" s="153"/>
      <c r="E296" s="161"/>
    </row>
    <row r="297" spans="1:5" ht="21" x14ac:dyDescent="0.35">
      <c r="A297" s="37"/>
      <c r="B297" s="37" t="s">
        <v>87</v>
      </c>
      <c r="C297" s="158">
        <v>6</v>
      </c>
      <c r="D297" s="153"/>
      <c r="E297" s="161"/>
    </row>
    <row r="298" spans="1:5" ht="21" x14ac:dyDescent="0.35">
      <c r="A298" s="37"/>
      <c r="B298" s="37" t="s">
        <v>61</v>
      </c>
      <c r="C298" s="158">
        <v>7</v>
      </c>
      <c r="D298" s="153"/>
      <c r="E298" s="161"/>
    </row>
    <row r="299" spans="1:5" ht="21" x14ac:dyDescent="0.35">
      <c r="A299" s="37"/>
      <c r="B299" s="37" t="s">
        <v>62</v>
      </c>
      <c r="C299" s="158">
        <v>7</v>
      </c>
      <c r="D299" s="153"/>
      <c r="E299" s="161"/>
    </row>
    <row r="300" spans="1:5" ht="21" x14ac:dyDescent="0.35">
      <c r="A300" s="37"/>
      <c r="B300" s="37"/>
      <c r="C300" s="156"/>
      <c r="D300" s="153"/>
      <c r="E300" s="161"/>
    </row>
    <row r="301" spans="1:5" ht="21" x14ac:dyDescent="0.35">
      <c r="A301" s="39" t="s">
        <v>107</v>
      </c>
      <c r="B301" s="38" t="s">
        <v>108</v>
      </c>
      <c r="C301" s="157" t="s">
        <v>21</v>
      </c>
      <c r="D301" s="153"/>
      <c r="E301" s="161"/>
    </row>
    <row r="302" spans="1:5" ht="21" x14ac:dyDescent="0.35">
      <c r="A302" s="37"/>
      <c r="B302" s="37" t="s">
        <v>109</v>
      </c>
      <c r="C302" s="158">
        <v>2</v>
      </c>
      <c r="D302" s="153"/>
      <c r="E302" s="161"/>
    </row>
    <row r="303" spans="1:5" ht="21" x14ac:dyDescent="0.35">
      <c r="A303" s="37"/>
      <c r="B303" s="37" t="s">
        <v>87</v>
      </c>
      <c r="C303" s="158">
        <v>2</v>
      </c>
      <c r="D303" s="153"/>
      <c r="E303" s="161"/>
    </row>
    <row r="304" spans="1:5" ht="21" x14ac:dyDescent="0.35">
      <c r="A304" s="37"/>
      <c r="B304" s="37" t="s">
        <v>61</v>
      </c>
      <c r="C304" s="158">
        <v>2</v>
      </c>
      <c r="D304" s="153"/>
      <c r="E304" s="161"/>
    </row>
    <row r="305" spans="1:5" ht="21" x14ac:dyDescent="0.35">
      <c r="A305" s="37"/>
      <c r="B305" s="37" t="s">
        <v>62</v>
      </c>
      <c r="C305" s="158">
        <v>2.5</v>
      </c>
      <c r="D305" s="153"/>
      <c r="E305" s="161"/>
    </row>
    <row r="306" spans="1:5" ht="21" x14ac:dyDescent="0.35">
      <c r="A306" s="39" t="s">
        <v>107</v>
      </c>
      <c r="B306" s="38" t="s">
        <v>108</v>
      </c>
      <c r="C306" s="157" t="s">
        <v>0</v>
      </c>
      <c r="D306" s="153"/>
      <c r="E306" s="161"/>
    </row>
    <row r="307" spans="1:5" ht="21" x14ac:dyDescent="0.35">
      <c r="A307" s="37"/>
      <c r="B307" s="37" t="s">
        <v>109</v>
      </c>
      <c r="C307" s="158">
        <v>6</v>
      </c>
      <c r="D307" s="153"/>
      <c r="E307" s="161"/>
    </row>
    <row r="308" spans="1:5" ht="21" x14ac:dyDescent="0.35">
      <c r="A308" s="37"/>
      <c r="B308" s="37" t="s">
        <v>87</v>
      </c>
      <c r="C308" s="158">
        <v>6</v>
      </c>
      <c r="D308" s="153"/>
      <c r="E308" s="161"/>
    </row>
    <row r="309" spans="1:5" ht="21" x14ac:dyDescent="0.35">
      <c r="A309" s="37"/>
      <c r="B309" s="37" t="s">
        <v>61</v>
      </c>
      <c r="C309" s="158">
        <v>7</v>
      </c>
      <c r="D309" s="153"/>
      <c r="E309" s="161"/>
    </row>
    <row r="310" spans="1:5" ht="21" x14ac:dyDescent="0.35">
      <c r="A310" s="37"/>
      <c r="B310" s="37" t="s">
        <v>62</v>
      </c>
      <c r="C310" s="158">
        <v>7</v>
      </c>
      <c r="D310" s="153"/>
      <c r="E310" s="161"/>
    </row>
    <row r="311" spans="1:5" ht="21" x14ac:dyDescent="0.35">
      <c r="A311" s="37"/>
      <c r="B311" s="37"/>
      <c r="C311" s="156"/>
      <c r="D311" s="153"/>
      <c r="E311" s="161"/>
    </row>
    <row r="312" spans="1:5" ht="21" x14ac:dyDescent="0.35">
      <c r="A312" s="174" t="s">
        <v>110</v>
      </c>
      <c r="B312" s="38" t="s">
        <v>111</v>
      </c>
      <c r="C312" s="157" t="s">
        <v>21</v>
      </c>
      <c r="D312" s="153"/>
      <c r="E312" s="161"/>
    </row>
    <row r="313" spans="1:5" ht="21" x14ac:dyDescent="0.35">
      <c r="A313" s="37"/>
      <c r="B313" s="37" t="s">
        <v>109</v>
      </c>
      <c r="C313" s="158">
        <v>2</v>
      </c>
      <c r="D313" s="153"/>
      <c r="E313" s="161"/>
    </row>
    <row r="314" spans="1:5" ht="21" x14ac:dyDescent="0.35">
      <c r="A314" s="37"/>
      <c r="B314" s="37" t="s">
        <v>87</v>
      </c>
      <c r="C314" s="158">
        <v>2</v>
      </c>
      <c r="D314" s="153"/>
      <c r="E314" s="161"/>
    </row>
    <row r="315" spans="1:5" ht="21" x14ac:dyDescent="0.35">
      <c r="A315" s="37"/>
      <c r="B315" s="37" t="s">
        <v>61</v>
      </c>
      <c r="C315" s="158">
        <v>2</v>
      </c>
      <c r="D315" s="153"/>
      <c r="E315" s="161"/>
    </row>
    <row r="316" spans="1:5" ht="21" x14ac:dyDescent="0.35">
      <c r="A316" s="37"/>
      <c r="B316" s="37" t="s">
        <v>62</v>
      </c>
      <c r="C316" s="158">
        <v>2.5</v>
      </c>
      <c r="D316" s="153"/>
      <c r="E316" s="161"/>
    </row>
    <row r="317" spans="1:5" ht="21" x14ac:dyDescent="0.35">
      <c r="A317" s="174" t="s">
        <v>110</v>
      </c>
      <c r="B317" s="38" t="s">
        <v>111</v>
      </c>
      <c r="C317" s="157" t="s">
        <v>0</v>
      </c>
      <c r="D317" s="153"/>
      <c r="E317" s="161"/>
    </row>
    <row r="318" spans="1:5" ht="21" x14ac:dyDescent="0.35">
      <c r="A318" s="37"/>
      <c r="B318" s="37" t="s">
        <v>109</v>
      </c>
      <c r="C318" s="158">
        <v>6</v>
      </c>
      <c r="D318" s="153"/>
      <c r="E318" s="161"/>
    </row>
    <row r="319" spans="1:5" ht="21" x14ac:dyDescent="0.35">
      <c r="A319" s="37"/>
      <c r="B319" s="37" t="s">
        <v>87</v>
      </c>
      <c r="C319" s="158">
        <v>6</v>
      </c>
      <c r="D319" s="153"/>
      <c r="E319" s="161"/>
    </row>
    <row r="320" spans="1:5" ht="21" x14ac:dyDescent="0.35">
      <c r="A320" s="37"/>
      <c r="B320" s="37" t="s">
        <v>61</v>
      </c>
      <c r="C320" s="158">
        <v>7</v>
      </c>
      <c r="D320" s="153"/>
      <c r="E320" s="161"/>
    </row>
    <row r="321" spans="1:5" ht="21" x14ac:dyDescent="0.35">
      <c r="A321" s="37"/>
      <c r="B321" s="37" t="s">
        <v>62</v>
      </c>
      <c r="C321" s="158">
        <v>7</v>
      </c>
      <c r="D321" s="153"/>
      <c r="E321" s="161"/>
    </row>
    <row r="322" spans="1:5" ht="21" x14ac:dyDescent="0.35">
      <c r="A322" s="155"/>
      <c r="B322" s="155"/>
      <c r="C322" s="156"/>
      <c r="D322" s="153"/>
      <c r="E322" s="161"/>
    </row>
    <row r="323" spans="1:5" ht="21" x14ac:dyDescent="0.35">
      <c r="A323" s="155"/>
      <c r="B323" s="171" t="s">
        <v>136</v>
      </c>
      <c r="C323" s="156"/>
      <c r="D323" s="153"/>
      <c r="E323" s="161"/>
    </row>
    <row r="324" spans="1:5" ht="21" x14ac:dyDescent="0.35">
      <c r="A324" s="155"/>
      <c r="B324" s="155"/>
      <c r="C324" s="156"/>
      <c r="D324" s="153"/>
      <c r="E324" s="161"/>
    </row>
    <row r="325" spans="1:5" ht="21" x14ac:dyDescent="0.35">
      <c r="A325" s="39">
        <v>7.16</v>
      </c>
      <c r="B325" s="38" t="s">
        <v>112</v>
      </c>
      <c r="C325" s="157" t="s">
        <v>21</v>
      </c>
      <c r="D325" s="153"/>
      <c r="E325" s="161"/>
    </row>
    <row r="326" spans="1:5" ht="21" x14ac:dyDescent="0.35">
      <c r="A326" s="37"/>
      <c r="B326" s="37" t="s">
        <v>113</v>
      </c>
      <c r="C326" s="158">
        <v>2</v>
      </c>
      <c r="D326" s="153"/>
      <c r="E326" s="161"/>
    </row>
    <row r="327" spans="1:5" ht="21" x14ac:dyDescent="0.35">
      <c r="A327" s="39">
        <v>7.16</v>
      </c>
      <c r="B327" s="38" t="s">
        <v>112</v>
      </c>
      <c r="C327" s="157" t="s">
        <v>0</v>
      </c>
      <c r="D327" s="153"/>
      <c r="E327" s="161"/>
    </row>
    <row r="328" spans="1:5" ht="21" x14ac:dyDescent="0.35">
      <c r="A328" s="37"/>
      <c r="B328" s="37" t="s">
        <v>113</v>
      </c>
      <c r="C328" s="158">
        <v>4</v>
      </c>
      <c r="D328" s="153"/>
      <c r="E328" s="161"/>
    </row>
    <row r="329" spans="1:5" ht="21" x14ac:dyDescent="0.35">
      <c r="A329" s="155"/>
      <c r="B329" s="155"/>
      <c r="C329" s="156"/>
      <c r="D329" s="153"/>
      <c r="E329" s="161"/>
    </row>
    <row r="330" spans="1:5" ht="21" x14ac:dyDescent="0.35">
      <c r="A330" s="39">
        <v>7.17</v>
      </c>
      <c r="B330" s="38" t="s">
        <v>114</v>
      </c>
      <c r="C330" s="157" t="s">
        <v>21</v>
      </c>
      <c r="D330" s="153"/>
      <c r="E330" s="161"/>
    </row>
    <row r="331" spans="1:5" ht="21" x14ac:dyDescent="0.35">
      <c r="A331" s="37"/>
      <c r="B331" s="37" t="s">
        <v>115</v>
      </c>
      <c r="C331" s="158">
        <v>2</v>
      </c>
      <c r="D331" s="153"/>
      <c r="E331" s="161"/>
    </row>
    <row r="332" spans="1:5" ht="21" x14ac:dyDescent="0.35">
      <c r="A332" s="39">
        <v>7.17</v>
      </c>
      <c r="B332" s="38" t="s">
        <v>114</v>
      </c>
      <c r="C332" s="157" t="s">
        <v>0</v>
      </c>
      <c r="D332" s="153"/>
      <c r="E332" s="161"/>
    </row>
    <row r="333" spans="1:5" ht="21" x14ac:dyDescent="0.35">
      <c r="A333" s="37"/>
      <c r="B333" s="37" t="s">
        <v>115</v>
      </c>
      <c r="C333" s="158">
        <v>4</v>
      </c>
      <c r="D333" s="153"/>
      <c r="E333" s="161"/>
    </row>
    <row r="334" spans="1:5" ht="21" x14ac:dyDescent="0.35">
      <c r="A334" s="155"/>
      <c r="B334" s="155"/>
      <c r="C334" s="156"/>
      <c r="D334" s="153"/>
      <c r="E334" s="161"/>
    </row>
    <row r="335" spans="1:5" ht="21" x14ac:dyDescent="0.35">
      <c r="A335" s="39">
        <v>7.18</v>
      </c>
      <c r="B335" s="38" t="s">
        <v>116</v>
      </c>
      <c r="C335" s="157" t="s">
        <v>21</v>
      </c>
      <c r="D335" s="153"/>
      <c r="E335" s="161"/>
    </row>
    <row r="336" spans="1:5" ht="21" x14ac:dyDescent="0.35">
      <c r="A336" s="37"/>
      <c r="B336" s="37" t="s">
        <v>117</v>
      </c>
      <c r="C336" s="158">
        <v>2</v>
      </c>
      <c r="D336" s="153"/>
      <c r="E336" s="161"/>
    </row>
    <row r="337" spans="1:5" ht="21" x14ac:dyDescent="0.35">
      <c r="A337" s="39">
        <v>7.18</v>
      </c>
      <c r="B337" s="38" t="s">
        <v>116</v>
      </c>
      <c r="C337" s="157" t="s">
        <v>0</v>
      </c>
      <c r="D337" s="153"/>
      <c r="E337" s="161"/>
    </row>
    <row r="338" spans="1:5" ht="21" x14ac:dyDescent="0.35">
      <c r="A338" s="37"/>
      <c r="B338" s="37" t="s">
        <v>117</v>
      </c>
      <c r="C338" s="158">
        <v>4</v>
      </c>
      <c r="D338" s="153"/>
      <c r="E338" s="161"/>
    </row>
    <row r="339" spans="1:5" ht="21" x14ac:dyDescent="0.35">
      <c r="A339" s="155"/>
      <c r="B339" s="155"/>
      <c r="C339" s="156"/>
      <c r="D339" s="153"/>
      <c r="E339" s="161"/>
    </row>
    <row r="340" spans="1:5" ht="21" x14ac:dyDescent="0.35">
      <c r="A340" s="39">
        <v>7.19</v>
      </c>
      <c r="B340" s="38" t="s">
        <v>118</v>
      </c>
      <c r="C340" s="157" t="s">
        <v>21</v>
      </c>
      <c r="D340" s="153"/>
      <c r="E340" s="161"/>
    </row>
    <row r="341" spans="1:5" ht="21" x14ac:dyDescent="0.35">
      <c r="A341" s="37"/>
      <c r="B341" s="37" t="s">
        <v>119</v>
      </c>
      <c r="C341" s="158">
        <v>2</v>
      </c>
      <c r="D341" s="153"/>
      <c r="E341" s="161"/>
    </row>
    <row r="342" spans="1:5" ht="21" x14ac:dyDescent="0.35">
      <c r="A342" s="37"/>
      <c r="B342" s="37" t="s">
        <v>120</v>
      </c>
      <c r="C342" s="158">
        <v>2</v>
      </c>
      <c r="D342" s="153"/>
      <c r="E342" s="161"/>
    </row>
    <row r="343" spans="1:5" ht="21" x14ac:dyDescent="0.35">
      <c r="A343" s="39">
        <v>7.19</v>
      </c>
      <c r="B343" s="38" t="s">
        <v>118</v>
      </c>
      <c r="C343" s="157" t="s">
        <v>0</v>
      </c>
      <c r="D343" s="153"/>
      <c r="E343" s="161"/>
    </row>
    <row r="344" spans="1:5" ht="21" x14ac:dyDescent="0.35">
      <c r="A344" s="37"/>
      <c r="B344" s="37" t="s">
        <v>119</v>
      </c>
      <c r="C344" s="158">
        <v>6</v>
      </c>
      <c r="D344" s="153"/>
      <c r="E344" s="161"/>
    </row>
    <row r="345" spans="1:5" ht="21" x14ac:dyDescent="0.35">
      <c r="A345" s="37"/>
      <c r="B345" s="37" t="s">
        <v>120</v>
      </c>
      <c r="C345" s="158">
        <v>6</v>
      </c>
      <c r="D345" s="153"/>
      <c r="E345" s="161"/>
    </row>
    <row r="346" spans="1:5" ht="21" x14ac:dyDescent="0.35">
      <c r="A346" s="155"/>
      <c r="B346" s="155"/>
      <c r="C346" s="156"/>
      <c r="D346" s="153"/>
      <c r="E346" s="161"/>
    </row>
    <row r="347" spans="1:5" ht="21" x14ac:dyDescent="0.35">
      <c r="A347" s="39">
        <v>7.2</v>
      </c>
      <c r="B347" s="38" t="s">
        <v>121</v>
      </c>
      <c r="C347" s="157" t="s">
        <v>21</v>
      </c>
      <c r="D347" s="153"/>
      <c r="E347" s="161"/>
    </row>
    <row r="348" spans="1:5" ht="21" x14ac:dyDescent="0.35">
      <c r="A348" s="37"/>
      <c r="B348" s="37" t="s">
        <v>74</v>
      </c>
      <c r="C348" s="158">
        <v>2</v>
      </c>
      <c r="D348" s="153"/>
      <c r="E348" s="161"/>
    </row>
    <row r="349" spans="1:5" ht="21" x14ac:dyDescent="0.35">
      <c r="A349" s="37"/>
      <c r="B349" s="37" t="s">
        <v>88</v>
      </c>
      <c r="C349" s="158">
        <v>2</v>
      </c>
      <c r="D349" s="153"/>
      <c r="E349" s="161"/>
    </row>
    <row r="350" spans="1:5" ht="21" x14ac:dyDescent="0.35">
      <c r="A350" s="39">
        <v>7.2</v>
      </c>
      <c r="B350" s="38" t="s">
        <v>121</v>
      </c>
      <c r="C350" s="157" t="s">
        <v>0</v>
      </c>
      <c r="D350" s="153"/>
      <c r="E350" s="161"/>
    </row>
    <row r="351" spans="1:5" ht="21" x14ac:dyDescent="0.35">
      <c r="A351" s="37"/>
      <c r="B351" s="37" t="s">
        <v>74</v>
      </c>
      <c r="C351" s="158">
        <v>6</v>
      </c>
      <c r="D351" s="153"/>
      <c r="E351" s="161"/>
    </row>
    <row r="352" spans="1:5" ht="21" x14ac:dyDescent="0.35">
      <c r="A352" s="37"/>
      <c r="B352" s="37" t="s">
        <v>88</v>
      </c>
      <c r="C352" s="158">
        <v>6</v>
      </c>
      <c r="D352" s="153"/>
      <c r="E352" s="161"/>
    </row>
    <row r="353" spans="1:5" ht="21" x14ac:dyDescent="0.35">
      <c r="A353" s="155"/>
      <c r="B353" s="155"/>
      <c r="C353" s="156"/>
      <c r="D353" s="153"/>
      <c r="E353" s="161"/>
    </row>
    <row r="354" spans="1:5" ht="21" x14ac:dyDescent="0.35">
      <c r="A354" s="39">
        <v>7.21</v>
      </c>
      <c r="B354" s="38" t="s">
        <v>122</v>
      </c>
      <c r="C354" s="157" t="s">
        <v>21</v>
      </c>
      <c r="D354" s="153"/>
      <c r="E354" s="161"/>
    </row>
    <row r="355" spans="1:5" ht="21" x14ac:dyDescent="0.35">
      <c r="A355" s="37"/>
      <c r="B355" s="37" t="s">
        <v>91</v>
      </c>
      <c r="C355" s="158">
        <v>2</v>
      </c>
      <c r="D355" s="153"/>
      <c r="E355" s="161"/>
    </row>
    <row r="356" spans="1:5" ht="21" x14ac:dyDescent="0.35">
      <c r="A356" s="37"/>
      <c r="B356" s="37" t="s">
        <v>87</v>
      </c>
      <c r="C356" s="158">
        <v>2</v>
      </c>
      <c r="D356" s="153"/>
      <c r="E356" s="161"/>
    </row>
    <row r="357" spans="1:5" ht="21" x14ac:dyDescent="0.35">
      <c r="A357" s="37"/>
      <c r="B357" s="37" t="s">
        <v>61</v>
      </c>
      <c r="C357" s="158">
        <v>2.5</v>
      </c>
      <c r="D357" s="153"/>
      <c r="E357" s="161"/>
    </row>
    <row r="358" spans="1:5" ht="21" x14ac:dyDescent="0.35">
      <c r="A358" s="37"/>
      <c r="B358" s="37" t="s">
        <v>62</v>
      </c>
      <c r="C358" s="158">
        <v>2.5</v>
      </c>
      <c r="D358" s="153"/>
      <c r="E358" s="161"/>
    </row>
    <row r="359" spans="1:5" ht="21" x14ac:dyDescent="0.35">
      <c r="A359" s="39">
        <v>7.21</v>
      </c>
      <c r="B359" s="38" t="s">
        <v>122</v>
      </c>
      <c r="C359" s="157" t="s">
        <v>0</v>
      </c>
      <c r="D359" s="153"/>
      <c r="E359" s="161"/>
    </row>
    <row r="360" spans="1:5" ht="21" x14ac:dyDescent="0.35">
      <c r="A360" s="37"/>
      <c r="B360" s="37" t="s">
        <v>91</v>
      </c>
      <c r="C360" s="158">
        <v>5.5</v>
      </c>
      <c r="D360" s="153"/>
      <c r="E360" s="161"/>
    </row>
    <row r="361" spans="1:5" ht="21" x14ac:dyDescent="0.35">
      <c r="A361" s="37"/>
      <c r="B361" s="37" t="s">
        <v>87</v>
      </c>
      <c r="C361" s="158">
        <v>5.5</v>
      </c>
      <c r="D361" s="153"/>
      <c r="E361" s="161"/>
    </row>
    <row r="362" spans="1:5" ht="21" x14ac:dyDescent="0.35">
      <c r="A362" s="37"/>
      <c r="B362" s="37" t="s">
        <v>61</v>
      </c>
      <c r="C362" s="158">
        <v>6</v>
      </c>
      <c r="D362" s="153"/>
      <c r="E362" s="161"/>
    </row>
    <row r="363" spans="1:5" ht="21" x14ac:dyDescent="0.35">
      <c r="A363" s="37"/>
      <c r="B363" s="37" t="s">
        <v>62</v>
      </c>
      <c r="C363" s="158">
        <v>6</v>
      </c>
      <c r="D363" s="153"/>
      <c r="E363" s="161"/>
    </row>
    <row r="364" spans="1:5" ht="21" x14ac:dyDescent="0.35">
      <c r="A364" s="155"/>
      <c r="B364" s="155"/>
      <c r="C364" s="156"/>
      <c r="D364" s="153"/>
      <c r="E364" s="161"/>
    </row>
    <row r="365" spans="1:5" ht="21" x14ac:dyDescent="0.35">
      <c r="A365" s="39">
        <v>7.22</v>
      </c>
      <c r="B365" s="38" t="s">
        <v>123</v>
      </c>
      <c r="C365" s="157" t="s">
        <v>21</v>
      </c>
      <c r="D365" s="153"/>
      <c r="E365" s="161"/>
    </row>
    <row r="366" spans="1:5" ht="21" x14ac:dyDescent="0.35">
      <c r="A366" s="37"/>
      <c r="B366" s="37" t="s">
        <v>124</v>
      </c>
      <c r="C366" s="158">
        <v>2</v>
      </c>
      <c r="D366" s="153"/>
      <c r="E366" s="161"/>
    </row>
    <row r="367" spans="1:5" ht="21" x14ac:dyDescent="0.35">
      <c r="A367" s="37"/>
      <c r="B367" s="37" t="s">
        <v>92</v>
      </c>
      <c r="C367" s="158">
        <v>2</v>
      </c>
      <c r="D367" s="153"/>
      <c r="E367" s="161"/>
    </row>
    <row r="368" spans="1:5" ht="21" x14ac:dyDescent="0.35">
      <c r="A368" s="39">
        <v>7.22</v>
      </c>
      <c r="B368" s="38" t="s">
        <v>123</v>
      </c>
      <c r="C368" s="157" t="s">
        <v>0</v>
      </c>
      <c r="D368" s="153"/>
      <c r="E368" s="161"/>
    </row>
    <row r="369" spans="1:5" ht="21" x14ac:dyDescent="0.35">
      <c r="A369" s="37"/>
      <c r="B369" s="37" t="s">
        <v>124</v>
      </c>
      <c r="C369" s="158">
        <v>5</v>
      </c>
      <c r="D369" s="153"/>
      <c r="E369" s="161"/>
    </row>
    <row r="370" spans="1:5" ht="21" x14ac:dyDescent="0.35">
      <c r="A370" s="37"/>
      <c r="B370" s="37" t="s">
        <v>92</v>
      </c>
      <c r="C370" s="158">
        <v>5</v>
      </c>
      <c r="D370" s="153"/>
      <c r="E370" s="161"/>
    </row>
    <row r="371" spans="1:5" ht="21" x14ac:dyDescent="0.35">
      <c r="A371" s="155"/>
      <c r="B371" s="155"/>
      <c r="C371" s="156"/>
      <c r="D371" s="153"/>
      <c r="E371" s="161"/>
    </row>
    <row r="372" spans="1:5" ht="21" x14ac:dyDescent="0.35">
      <c r="A372" s="39">
        <v>7.23</v>
      </c>
      <c r="B372" s="38" t="s">
        <v>125</v>
      </c>
      <c r="C372" s="157" t="s">
        <v>21</v>
      </c>
      <c r="D372" s="153"/>
      <c r="E372" s="161"/>
    </row>
    <row r="373" spans="1:5" ht="21" x14ac:dyDescent="0.35">
      <c r="A373" s="37"/>
      <c r="B373" s="37" t="s">
        <v>124</v>
      </c>
      <c r="C373" s="158">
        <v>2</v>
      </c>
      <c r="D373" s="153"/>
      <c r="E373" s="161"/>
    </row>
    <row r="374" spans="1:5" ht="21" x14ac:dyDescent="0.35">
      <c r="A374" s="37"/>
      <c r="B374" s="37" t="s">
        <v>92</v>
      </c>
      <c r="C374" s="158">
        <v>2</v>
      </c>
      <c r="D374" s="153"/>
      <c r="E374" s="161"/>
    </row>
    <row r="375" spans="1:5" ht="21" x14ac:dyDescent="0.35">
      <c r="A375" s="39">
        <v>7.23</v>
      </c>
      <c r="B375" s="38" t="s">
        <v>125</v>
      </c>
      <c r="C375" s="157" t="s">
        <v>0</v>
      </c>
      <c r="D375" s="153"/>
      <c r="E375" s="161"/>
    </row>
    <row r="376" spans="1:5" ht="21" x14ac:dyDescent="0.35">
      <c r="A376" s="37"/>
      <c r="B376" s="37" t="s">
        <v>124</v>
      </c>
      <c r="C376" s="158">
        <v>5</v>
      </c>
      <c r="D376" s="153"/>
      <c r="E376" s="161"/>
    </row>
    <row r="377" spans="1:5" ht="21" x14ac:dyDescent="0.35">
      <c r="A377" s="37"/>
      <c r="B377" s="37" t="s">
        <v>92</v>
      </c>
      <c r="C377" s="158">
        <v>5</v>
      </c>
      <c r="D377" s="153"/>
      <c r="E377" s="161"/>
    </row>
    <row r="378" spans="1:5" ht="21" x14ac:dyDescent="0.35">
      <c r="A378" s="155"/>
      <c r="B378" s="37"/>
      <c r="C378" s="156"/>
      <c r="D378" s="153"/>
      <c r="E378" s="161"/>
    </row>
    <row r="379" spans="1:5" ht="21" x14ac:dyDescent="0.35">
      <c r="A379" s="39">
        <v>7.24</v>
      </c>
      <c r="B379" s="38" t="s">
        <v>126</v>
      </c>
      <c r="C379" s="157" t="s">
        <v>21</v>
      </c>
      <c r="D379" s="153"/>
      <c r="E379" s="161"/>
    </row>
    <row r="380" spans="1:5" ht="21" x14ac:dyDescent="0.35">
      <c r="A380" s="37"/>
      <c r="B380" s="37" t="s">
        <v>85</v>
      </c>
      <c r="C380" s="158">
        <v>2</v>
      </c>
      <c r="D380" s="153"/>
      <c r="E380" s="161"/>
    </row>
    <row r="381" spans="1:5" ht="21" x14ac:dyDescent="0.35">
      <c r="A381" s="37"/>
      <c r="B381" s="37" t="s">
        <v>75</v>
      </c>
      <c r="C381" s="158">
        <v>2</v>
      </c>
      <c r="D381" s="153"/>
      <c r="E381" s="161"/>
    </row>
    <row r="382" spans="1:5" ht="21" x14ac:dyDescent="0.35">
      <c r="A382" s="37"/>
      <c r="B382" s="37" t="s">
        <v>87</v>
      </c>
      <c r="C382" s="158">
        <v>2</v>
      </c>
      <c r="D382" s="153"/>
      <c r="E382" s="161"/>
    </row>
    <row r="383" spans="1:5" ht="21" x14ac:dyDescent="0.35">
      <c r="A383" s="37"/>
      <c r="B383" s="37" t="s">
        <v>61</v>
      </c>
      <c r="C383" s="158">
        <v>2.5</v>
      </c>
      <c r="D383" s="153"/>
      <c r="E383" s="161"/>
    </row>
    <row r="384" spans="1:5" ht="21" x14ac:dyDescent="0.35">
      <c r="A384" s="37"/>
      <c r="B384" s="37" t="s">
        <v>127</v>
      </c>
      <c r="C384" s="158">
        <v>2.5</v>
      </c>
      <c r="D384" s="153"/>
      <c r="E384" s="161"/>
    </row>
    <row r="385" spans="1:5" ht="21" x14ac:dyDescent="0.35">
      <c r="A385" s="39">
        <v>7.24</v>
      </c>
      <c r="B385" s="38" t="s">
        <v>126</v>
      </c>
      <c r="C385" s="157" t="s">
        <v>0</v>
      </c>
      <c r="D385" s="153"/>
      <c r="E385" s="161"/>
    </row>
    <row r="386" spans="1:5" ht="21" x14ac:dyDescent="0.35">
      <c r="A386" s="37"/>
      <c r="B386" s="37" t="s">
        <v>85</v>
      </c>
      <c r="C386" s="158">
        <v>5</v>
      </c>
      <c r="D386" s="153"/>
      <c r="E386" s="161"/>
    </row>
    <row r="387" spans="1:5" ht="21" x14ac:dyDescent="0.35">
      <c r="A387" s="37"/>
      <c r="B387" s="37" t="s">
        <v>75</v>
      </c>
      <c r="C387" s="158">
        <v>5</v>
      </c>
      <c r="D387" s="153"/>
      <c r="E387" s="161"/>
    </row>
    <row r="388" spans="1:5" ht="21" x14ac:dyDescent="0.35">
      <c r="A388" s="37"/>
      <c r="B388" s="37" t="s">
        <v>87</v>
      </c>
      <c r="C388" s="158">
        <v>5</v>
      </c>
      <c r="D388" s="153"/>
      <c r="E388" s="161"/>
    </row>
    <row r="389" spans="1:5" ht="21" x14ac:dyDescent="0.35">
      <c r="A389" s="37"/>
      <c r="B389" s="37" t="s">
        <v>61</v>
      </c>
      <c r="C389" s="158">
        <v>6</v>
      </c>
      <c r="D389" s="153"/>
      <c r="E389" s="161"/>
    </row>
    <row r="390" spans="1:5" ht="21" x14ac:dyDescent="0.35">
      <c r="A390" s="37"/>
      <c r="B390" s="37" t="s">
        <v>127</v>
      </c>
      <c r="C390" s="158">
        <v>6</v>
      </c>
      <c r="D390" s="153"/>
      <c r="E390" s="161"/>
    </row>
    <row r="391" spans="1:5" ht="21" x14ac:dyDescent="0.35">
      <c r="A391" s="155"/>
      <c r="B391" s="155"/>
      <c r="C391" s="156"/>
      <c r="D391" s="153"/>
      <c r="E391" s="161"/>
    </row>
    <row r="392" spans="1:5" ht="21" x14ac:dyDescent="0.35">
      <c r="A392" s="39">
        <v>7.25</v>
      </c>
      <c r="B392" s="38" t="s">
        <v>128</v>
      </c>
      <c r="C392" s="157" t="s">
        <v>21</v>
      </c>
      <c r="D392" s="153"/>
      <c r="E392" s="161"/>
    </row>
    <row r="393" spans="1:5" ht="21" x14ac:dyDescent="0.35">
      <c r="A393" s="37"/>
      <c r="B393" s="37" t="s">
        <v>88</v>
      </c>
      <c r="C393" s="158">
        <v>2.5</v>
      </c>
      <c r="D393" s="153"/>
      <c r="E393" s="161"/>
    </row>
    <row r="394" spans="1:5" ht="21" x14ac:dyDescent="0.35">
      <c r="A394" s="37"/>
      <c r="B394" s="37" t="s">
        <v>87</v>
      </c>
      <c r="C394" s="158">
        <v>2.5</v>
      </c>
      <c r="D394" s="153"/>
      <c r="E394" s="161"/>
    </row>
    <row r="395" spans="1:5" ht="21" x14ac:dyDescent="0.35">
      <c r="A395" s="37"/>
      <c r="B395" s="37" t="s">
        <v>61</v>
      </c>
      <c r="C395" s="158">
        <v>2.5</v>
      </c>
      <c r="D395" s="153"/>
      <c r="E395" s="161"/>
    </row>
    <row r="396" spans="1:5" ht="21" x14ac:dyDescent="0.35">
      <c r="A396" s="37"/>
      <c r="B396" s="37" t="s">
        <v>62</v>
      </c>
      <c r="C396" s="158">
        <v>3</v>
      </c>
      <c r="D396" s="153"/>
      <c r="E396" s="161"/>
    </row>
    <row r="397" spans="1:5" ht="21" x14ac:dyDescent="0.35">
      <c r="A397" s="37"/>
      <c r="B397" s="37" t="s">
        <v>68</v>
      </c>
      <c r="C397" s="158">
        <v>3</v>
      </c>
      <c r="D397" s="153"/>
      <c r="E397" s="161"/>
    </row>
    <row r="398" spans="1:5" ht="21" x14ac:dyDescent="0.35">
      <c r="A398" s="37"/>
      <c r="B398" s="37" t="s">
        <v>69</v>
      </c>
      <c r="C398" s="158">
        <v>3</v>
      </c>
      <c r="D398" s="153"/>
      <c r="E398" s="161"/>
    </row>
    <row r="399" spans="1:5" ht="21" x14ac:dyDescent="0.35">
      <c r="A399" s="39">
        <v>7.25</v>
      </c>
      <c r="B399" s="38" t="s">
        <v>128</v>
      </c>
      <c r="C399" s="157" t="s">
        <v>0</v>
      </c>
      <c r="D399" s="153"/>
      <c r="E399" s="161"/>
    </row>
    <row r="400" spans="1:5" ht="21" x14ac:dyDescent="0.35">
      <c r="A400" s="37"/>
      <c r="B400" s="37" t="s">
        <v>88</v>
      </c>
      <c r="C400" s="158">
        <v>6</v>
      </c>
      <c r="D400" s="153"/>
      <c r="E400" s="161"/>
    </row>
    <row r="401" spans="1:5" ht="21" x14ac:dyDescent="0.35">
      <c r="A401" s="37"/>
      <c r="B401" s="37" t="s">
        <v>87</v>
      </c>
      <c r="C401" s="158">
        <v>6</v>
      </c>
      <c r="D401" s="153"/>
      <c r="E401" s="161"/>
    </row>
    <row r="402" spans="1:5" ht="21" x14ac:dyDescent="0.35">
      <c r="A402" s="37"/>
      <c r="B402" s="37" t="s">
        <v>61</v>
      </c>
      <c r="C402" s="158">
        <v>6</v>
      </c>
      <c r="D402" s="153"/>
      <c r="E402" s="161"/>
    </row>
    <row r="403" spans="1:5" ht="21" x14ac:dyDescent="0.35">
      <c r="A403" s="37"/>
      <c r="B403" s="37" t="s">
        <v>62</v>
      </c>
      <c r="C403" s="158">
        <v>6.5</v>
      </c>
      <c r="D403" s="153"/>
      <c r="E403" s="161"/>
    </row>
    <row r="404" spans="1:5" ht="21" x14ac:dyDescent="0.35">
      <c r="A404" s="37"/>
      <c r="B404" s="37" t="s">
        <v>68</v>
      </c>
      <c r="C404" s="158">
        <v>6.5</v>
      </c>
      <c r="D404" s="153"/>
      <c r="E404" s="161"/>
    </row>
    <row r="405" spans="1:5" ht="21" x14ac:dyDescent="0.35">
      <c r="A405" s="37"/>
      <c r="B405" s="37" t="s">
        <v>69</v>
      </c>
      <c r="C405" s="158">
        <v>6.5</v>
      </c>
      <c r="D405" s="153"/>
      <c r="E405" s="161"/>
    </row>
    <row r="406" spans="1:5" ht="21" x14ac:dyDescent="0.35">
      <c r="A406" s="37"/>
      <c r="B406" s="37"/>
      <c r="C406" s="156"/>
      <c r="D406" s="153"/>
      <c r="E406" s="161"/>
    </row>
    <row r="407" spans="1:5" ht="21" x14ac:dyDescent="0.35">
      <c r="A407" s="37"/>
      <c r="B407" s="171" t="s">
        <v>137</v>
      </c>
      <c r="C407" s="156"/>
      <c r="D407" s="153"/>
      <c r="E407" s="161"/>
    </row>
    <row r="408" spans="1:5" ht="21" x14ac:dyDescent="0.35">
      <c r="A408" s="37"/>
      <c r="B408" s="37"/>
      <c r="C408" s="156"/>
      <c r="D408" s="153"/>
      <c r="E408" s="161"/>
    </row>
    <row r="409" spans="1:5" ht="21" x14ac:dyDescent="0.35">
      <c r="A409" s="39">
        <v>7.26</v>
      </c>
      <c r="B409" s="38" t="s">
        <v>129</v>
      </c>
      <c r="C409" s="167" t="s">
        <v>21</v>
      </c>
      <c r="D409" s="153"/>
      <c r="E409" s="161"/>
    </row>
    <row r="410" spans="1:5" ht="21" x14ac:dyDescent="0.35">
      <c r="A410" s="37"/>
      <c r="B410" s="37" t="s">
        <v>130</v>
      </c>
      <c r="C410" s="158">
        <v>2</v>
      </c>
      <c r="D410" s="153"/>
      <c r="E410" s="161"/>
    </row>
    <row r="411" spans="1:5" ht="21" x14ac:dyDescent="0.35">
      <c r="A411" s="37"/>
      <c r="B411" s="37" t="s">
        <v>131</v>
      </c>
      <c r="C411" s="158">
        <v>2</v>
      </c>
      <c r="D411" s="153"/>
      <c r="E411" s="161"/>
    </row>
    <row r="412" spans="1:5" ht="21" x14ac:dyDescent="0.35">
      <c r="A412" s="39">
        <v>7.26</v>
      </c>
      <c r="B412" s="38" t="s">
        <v>129</v>
      </c>
      <c r="C412" s="157" t="s">
        <v>0</v>
      </c>
      <c r="D412" s="153"/>
      <c r="E412" s="161"/>
    </row>
    <row r="413" spans="1:5" ht="21" x14ac:dyDescent="0.35">
      <c r="A413" s="37"/>
      <c r="B413" s="37" t="s">
        <v>130</v>
      </c>
      <c r="C413" s="158">
        <v>5</v>
      </c>
      <c r="D413" s="153"/>
      <c r="E413" s="161"/>
    </row>
    <row r="414" spans="1:5" ht="21" x14ac:dyDescent="0.35">
      <c r="A414" s="37"/>
      <c r="B414" s="37" t="s">
        <v>131</v>
      </c>
      <c r="C414" s="158">
        <v>5</v>
      </c>
      <c r="D414" s="153"/>
      <c r="E414" s="161"/>
    </row>
    <row r="415" spans="1:5" ht="21" x14ac:dyDescent="0.35">
      <c r="A415" s="173"/>
      <c r="B415" s="173"/>
      <c r="C415" s="168"/>
      <c r="D415" s="153"/>
      <c r="E415" s="161"/>
    </row>
    <row r="416" spans="1:5" ht="21" x14ac:dyDescent="0.35">
      <c r="A416" s="39">
        <v>7.27</v>
      </c>
      <c r="B416" s="38" t="s">
        <v>132</v>
      </c>
      <c r="C416" s="157" t="s">
        <v>21</v>
      </c>
      <c r="D416" s="153"/>
      <c r="E416" s="161"/>
    </row>
    <row r="417" spans="1:5" ht="21" x14ac:dyDescent="0.35">
      <c r="A417" s="37"/>
      <c r="B417" s="37" t="s">
        <v>130</v>
      </c>
      <c r="C417" s="158">
        <v>2</v>
      </c>
      <c r="D417" s="153"/>
      <c r="E417" s="161"/>
    </row>
    <row r="418" spans="1:5" ht="21" x14ac:dyDescent="0.35">
      <c r="A418" s="37"/>
      <c r="B418" s="37" t="s">
        <v>131</v>
      </c>
      <c r="C418" s="158">
        <v>2</v>
      </c>
      <c r="D418" s="153"/>
      <c r="E418" s="161"/>
    </row>
    <row r="419" spans="1:5" ht="21" x14ac:dyDescent="0.35">
      <c r="A419" s="37"/>
      <c r="B419" s="37"/>
      <c r="C419" s="156"/>
      <c r="D419" s="153"/>
      <c r="E419" s="161"/>
    </row>
    <row r="420" spans="1:5" ht="21" x14ac:dyDescent="0.35">
      <c r="A420" s="39">
        <v>7.27</v>
      </c>
      <c r="B420" s="38" t="s">
        <v>132</v>
      </c>
      <c r="C420" s="157" t="s">
        <v>0</v>
      </c>
      <c r="D420" s="153"/>
      <c r="E420" s="161"/>
    </row>
    <row r="421" spans="1:5" ht="21" x14ac:dyDescent="0.35">
      <c r="A421" s="37"/>
      <c r="B421" s="37" t="s">
        <v>130</v>
      </c>
      <c r="C421" s="158">
        <v>5</v>
      </c>
      <c r="D421" s="153"/>
      <c r="E421" s="161"/>
    </row>
    <row r="422" spans="1:5" ht="21" x14ac:dyDescent="0.35">
      <c r="A422" s="37"/>
      <c r="B422" s="37" t="s">
        <v>130</v>
      </c>
      <c r="C422" s="158">
        <v>5</v>
      </c>
      <c r="D422" s="153"/>
      <c r="E422" s="161"/>
    </row>
    <row r="423" spans="1:5" ht="21" x14ac:dyDescent="0.35">
      <c r="A423" s="173"/>
      <c r="B423" s="173"/>
      <c r="C423" s="168"/>
      <c r="D423" s="153"/>
      <c r="E423" s="161"/>
    </row>
    <row r="424" spans="1:5" ht="21" x14ac:dyDescent="0.35">
      <c r="A424" s="39">
        <v>7.28</v>
      </c>
      <c r="B424" s="38" t="s">
        <v>133</v>
      </c>
      <c r="C424" s="157" t="s">
        <v>21</v>
      </c>
      <c r="D424" s="153"/>
      <c r="E424" s="161"/>
    </row>
    <row r="425" spans="1:5" ht="21" x14ac:dyDescent="0.35">
      <c r="A425" s="37"/>
      <c r="B425" s="37" t="s">
        <v>130</v>
      </c>
      <c r="C425" s="158">
        <v>2</v>
      </c>
      <c r="D425" s="153"/>
      <c r="E425" s="161"/>
    </row>
    <row r="426" spans="1:5" ht="21" x14ac:dyDescent="0.35">
      <c r="A426" s="37"/>
      <c r="B426" s="37" t="s">
        <v>131</v>
      </c>
      <c r="C426" s="158">
        <v>2</v>
      </c>
      <c r="D426" s="153"/>
      <c r="E426" s="161"/>
    </row>
    <row r="427" spans="1:5" ht="21" x14ac:dyDescent="0.35">
      <c r="A427" s="37"/>
      <c r="B427" s="37"/>
      <c r="C427" s="156"/>
      <c r="D427" s="153"/>
      <c r="E427" s="161"/>
    </row>
    <row r="428" spans="1:5" ht="21" x14ac:dyDescent="0.35">
      <c r="A428" s="39">
        <v>7.28</v>
      </c>
      <c r="B428" s="38" t="s">
        <v>133</v>
      </c>
      <c r="C428" s="157" t="s">
        <v>0</v>
      </c>
      <c r="D428" s="153"/>
      <c r="E428" s="161"/>
    </row>
    <row r="429" spans="1:5" ht="21" x14ac:dyDescent="0.35">
      <c r="A429" s="37"/>
      <c r="B429" s="37" t="s">
        <v>130</v>
      </c>
      <c r="C429" s="158">
        <v>5</v>
      </c>
      <c r="D429" s="153"/>
      <c r="E429" s="161"/>
    </row>
    <row r="430" spans="1:5" ht="21" x14ac:dyDescent="0.35">
      <c r="A430" s="37"/>
      <c r="B430" s="37" t="s">
        <v>131</v>
      </c>
      <c r="C430" s="158">
        <v>5</v>
      </c>
      <c r="D430" s="153"/>
      <c r="E430" s="161"/>
    </row>
    <row r="431" spans="1:5" ht="21" x14ac:dyDescent="0.35">
      <c r="A431" s="37"/>
      <c r="B431" s="37"/>
      <c r="C431" s="156"/>
      <c r="D431" s="153"/>
      <c r="E431" s="161"/>
    </row>
    <row r="432" spans="1:5" ht="21" x14ac:dyDescent="0.35">
      <c r="A432" s="37"/>
      <c r="B432" s="171" t="s">
        <v>138</v>
      </c>
      <c r="C432" s="156"/>
      <c r="D432" s="153"/>
      <c r="E432" s="161"/>
    </row>
    <row r="433" spans="1:5" ht="21" x14ac:dyDescent="0.35">
      <c r="A433" s="37"/>
      <c r="B433" s="37"/>
      <c r="C433" s="156"/>
      <c r="D433" s="153"/>
      <c r="E433" s="161"/>
    </row>
    <row r="434" spans="1:5" ht="21" x14ac:dyDescent="0.35">
      <c r="A434" s="39">
        <v>7.29</v>
      </c>
      <c r="B434" s="38" t="s">
        <v>15</v>
      </c>
      <c r="C434" s="157" t="s">
        <v>21</v>
      </c>
      <c r="D434" s="153"/>
      <c r="E434" s="161"/>
    </row>
    <row r="435" spans="1:5" ht="21" x14ac:dyDescent="0.35">
      <c r="A435" s="37"/>
      <c r="B435" s="37" t="s">
        <v>74</v>
      </c>
      <c r="C435" s="158">
        <v>1</v>
      </c>
      <c r="D435" s="153"/>
      <c r="E435" s="161"/>
    </row>
    <row r="436" spans="1:5" ht="21" x14ac:dyDescent="0.35">
      <c r="A436" s="37"/>
      <c r="B436" s="37" t="s">
        <v>88</v>
      </c>
      <c r="C436" s="158">
        <v>1</v>
      </c>
      <c r="D436" s="153"/>
      <c r="E436" s="161"/>
    </row>
    <row r="437" spans="1:5" ht="21" x14ac:dyDescent="0.35">
      <c r="A437" s="37"/>
      <c r="B437" s="37" t="s">
        <v>89</v>
      </c>
      <c r="C437" s="158">
        <v>1</v>
      </c>
      <c r="D437" s="153"/>
      <c r="E437" s="161"/>
    </row>
    <row r="438" spans="1:5" ht="21" x14ac:dyDescent="0.35">
      <c r="A438" s="39">
        <v>7.29</v>
      </c>
      <c r="B438" s="38" t="s">
        <v>15</v>
      </c>
      <c r="C438" s="157" t="s">
        <v>0</v>
      </c>
      <c r="D438" s="153"/>
      <c r="E438" s="161"/>
    </row>
    <row r="439" spans="1:5" ht="21" x14ac:dyDescent="0.35">
      <c r="A439" s="37"/>
      <c r="B439" s="37" t="s">
        <v>74</v>
      </c>
      <c r="C439" s="158">
        <v>2</v>
      </c>
      <c r="D439" s="153"/>
      <c r="E439" s="161"/>
    </row>
    <row r="440" spans="1:5" ht="21" x14ac:dyDescent="0.35">
      <c r="A440" s="37"/>
      <c r="B440" s="37" t="s">
        <v>88</v>
      </c>
      <c r="C440" s="158">
        <v>2</v>
      </c>
      <c r="D440" s="153"/>
      <c r="E440" s="161"/>
    </row>
    <row r="441" spans="1:5" ht="21" x14ac:dyDescent="0.35">
      <c r="A441" s="37"/>
      <c r="B441" s="37" t="s">
        <v>89</v>
      </c>
      <c r="C441" s="158">
        <v>2</v>
      </c>
      <c r="D441" s="153"/>
      <c r="E441" s="161"/>
    </row>
    <row r="442" spans="1:5" ht="21" x14ac:dyDescent="0.35">
      <c r="A442" s="173"/>
      <c r="B442" s="173"/>
      <c r="C442" s="168"/>
      <c r="D442" s="153"/>
      <c r="E442" s="161"/>
    </row>
    <row r="443" spans="1:5" ht="21" x14ac:dyDescent="0.35">
      <c r="A443" s="39">
        <v>7.3</v>
      </c>
      <c r="B443" s="38" t="s">
        <v>25</v>
      </c>
      <c r="C443" s="157" t="s">
        <v>21</v>
      </c>
      <c r="D443" s="153"/>
      <c r="E443" s="161"/>
    </row>
    <row r="444" spans="1:5" ht="21" x14ac:dyDescent="0.35">
      <c r="A444" s="37"/>
      <c r="B444" s="37" t="s">
        <v>85</v>
      </c>
      <c r="C444" s="158">
        <v>1</v>
      </c>
      <c r="D444" s="153"/>
      <c r="E444" s="161"/>
    </row>
    <row r="445" spans="1:5" ht="21" x14ac:dyDescent="0.35">
      <c r="A445" s="37"/>
      <c r="B445" s="37" t="s">
        <v>88</v>
      </c>
      <c r="C445" s="158">
        <v>1</v>
      </c>
      <c r="D445" s="153"/>
      <c r="E445" s="161"/>
    </row>
    <row r="446" spans="1:5" ht="21" x14ac:dyDescent="0.35">
      <c r="A446" s="37"/>
      <c r="B446" s="37" t="s">
        <v>87</v>
      </c>
      <c r="C446" s="158">
        <v>1</v>
      </c>
      <c r="D446" s="153"/>
      <c r="E446" s="161"/>
    </row>
    <row r="447" spans="1:5" ht="21" x14ac:dyDescent="0.35">
      <c r="A447" s="39">
        <v>7.3</v>
      </c>
      <c r="B447" s="38" t="s">
        <v>25</v>
      </c>
      <c r="C447" s="157" t="s">
        <v>0</v>
      </c>
      <c r="D447" s="153"/>
      <c r="E447" s="161"/>
    </row>
    <row r="448" spans="1:5" ht="21" x14ac:dyDescent="0.35">
      <c r="A448" s="37"/>
      <c r="B448" s="37" t="s">
        <v>85</v>
      </c>
      <c r="C448" s="158">
        <v>2.5</v>
      </c>
      <c r="D448" s="153"/>
      <c r="E448" s="161"/>
    </row>
    <row r="449" spans="1:5" ht="21" x14ac:dyDescent="0.35">
      <c r="A449" s="37"/>
      <c r="B449" s="37" t="s">
        <v>88</v>
      </c>
      <c r="C449" s="158">
        <v>2.5</v>
      </c>
      <c r="D449" s="153"/>
      <c r="E449" s="161"/>
    </row>
    <row r="450" spans="1:5" ht="21" x14ac:dyDescent="0.35">
      <c r="A450" s="37"/>
      <c r="B450" s="37" t="s">
        <v>87</v>
      </c>
      <c r="C450" s="158">
        <v>2.5</v>
      </c>
      <c r="D450" s="153"/>
      <c r="E450" s="161"/>
    </row>
    <row r="451" spans="1:5" ht="21" x14ac:dyDescent="0.35">
      <c r="A451" s="173"/>
      <c r="B451" s="173"/>
      <c r="C451" s="169"/>
      <c r="D451" s="153"/>
      <c r="E451" s="161"/>
    </row>
    <row r="452" spans="1:5" ht="21" x14ac:dyDescent="0.35">
      <c r="A452" s="173"/>
      <c r="B452" s="173"/>
      <c r="C452" s="169"/>
      <c r="D452" s="153"/>
      <c r="E452" s="161"/>
    </row>
    <row r="453" spans="1:5" ht="21" x14ac:dyDescent="0.35">
      <c r="A453" s="173"/>
      <c r="B453" s="173"/>
      <c r="C453" s="169"/>
      <c r="D453" s="153"/>
      <c r="E453" s="161"/>
    </row>
    <row r="454" spans="1:5" ht="21" x14ac:dyDescent="0.35">
      <c r="A454" s="173"/>
      <c r="B454" s="173"/>
      <c r="C454" s="169"/>
      <c r="D454" s="153"/>
      <c r="E454" s="161"/>
    </row>
    <row r="455" spans="1:5" ht="21" x14ac:dyDescent="0.35">
      <c r="A455" s="173"/>
      <c r="B455" s="173"/>
      <c r="C455" s="169"/>
      <c r="D455" s="153"/>
      <c r="E455" s="161"/>
    </row>
    <row r="456" spans="1:5" ht="21" x14ac:dyDescent="0.35">
      <c r="A456" s="173"/>
      <c r="B456" s="173"/>
      <c r="C456" s="169"/>
      <c r="D456" s="153"/>
      <c r="E456" s="161"/>
    </row>
    <row r="457" spans="1:5" ht="21" x14ac:dyDescent="0.35">
      <c r="A457" s="173"/>
      <c r="B457" s="173"/>
      <c r="C457" s="169"/>
      <c r="D457" s="153"/>
      <c r="E457" s="161"/>
    </row>
    <row r="458" spans="1:5" ht="21" x14ac:dyDescent="0.35">
      <c r="A458" s="173"/>
      <c r="B458" s="173"/>
      <c r="C458" s="169"/>
      <c r="D458" s="153"/>
      <c r="E458" s="161"/>
    </row>
    <row r="459" spans="1:5" ht="21" x14ac:dyDescent="0.35">
      <c r="A459" s="173"/>
      <c r="B459" s="173"/>
      <c r="C459" s="169"/>
      <c r="D459" s="153"/>
      <c r="E459" s="161"/>
    </row>
    <row r="460" spans="1:5" ht="21" x14ac:dyDescent="0.35">
      <c r="A460" s="173"/>
      <c r="B460" s="173"/>
      <c r="C460" s="169"/>
      <c r="D460" s="153"/>
      <c r="E460" s="161"/>
    </row>
    <row r="461" spans="1:5" ht="21" x14ac:dyDescent="0.35">
      <c r="A461" s="173"/>
      <c r="B461" s="173"/>
      <c r="C461" s="169"/>
      <c r="D461" s="153"/>
      <c r="E461" s="161"/>
    </row>
    <row r="462" spans="1:5" ht="21" x14ac:dyDescent="0.35">
      <c r="A462" s="173"/>
      <c r="B462" s="173"/>
      <c r="C462" s="169"/>
      <c r="D462" s="153"/>
      <c r="E462" s="161"/>
    </row>
    <row r="463" spans="1:5" ht="21" x14ac:dyDescent="0.35">
      <c r="A463" s="173"/>
      <c r="B463" s="173"/>
      <c r="C463" s="169"/>
      <c r="D463" s="153"/>
      <c r="E463" s="161"/>
    </row>
    <row r="464" spans="1:5" ht="21" x14ac:dyDescent="0.35">
      <c r="A464" s="173"/>
      <c r="B464" s="173"/>
      <c r="C464" s="169"/>
      <c r="D464" s="153"/>
      <c r="E464" s="161"/>
    </row>
    <row r="465" spans="1:5" ht="21" x14ac:dyDescent="0.35">
      <c r="A465" s="173"/>
      <c r="B465" s="173"/>
      <c r="C465" s="169"/>
      <c r="D465" s="153"/>
      <c r="E465" s="161"/>
    </row>
    <row r="466" spans="1:5" ht="21" x14ac:dyDescent="0.35">
      <c r="A466" s="173"/>
      <c r="B466" s="173"/>
      <c r="C466" s="169"/>
      <c r="D466" s="153"/>
      <c r="E466" s="161"/>
    </row>
    <row r="467" spans="1:5" ht="21" x14ac:dyDescent="0.35">
      <c r="A467" s="173"/>
      <c r="B467" s="173"/>
      <c r="C467" s="169"/>
      <c r="D467" s="153"/>
      <c r="E467" s="161"/>
    </row>
    <row r="468" spans="1:5" ht="21" x14ac:dyDescent="0.35">
      <c r="A468" s="173"/>
      <c r="B468" s="173"/>
      <c r="C468" s="169"/>
      <c r="D468" s="153"/>
      <c r="E468" s="161"/>
    </row>
    <row r="469" spans="1:5" ht="21" x14ac:dyDescent="0.35">
      <c r="A469" s="173"/>
      <c r="B469" s="173"/>
      <c r="C469" s="169"/>
      <c r="D469" s="153"/>
      <c r="E469" s="161"/>
    </row>
    <row r="470" spans="1:5" ht="21" x14ac:dyDescent="0.35">
      <c r="A470" s="173"/>
      <c r="B470" s="173"/>
      <c r="C470" s="169"/>
      <c r="D470" s="153"/>
      <c r="E470" s="161"/>
    </row>
    <row r="471" spans="1:5" ht="21" x14ac:dyDescent="0.35">
      <c r="A471" s="173"/>
      <c r="B471" s="173"/>
      <c r="C471" s="169"/>
      <c r="D471" s="153"/>
      <c r="E471" s="161"/>
    </row>
    <row r="472" spans="1:5" ht="21" x14ac:dyDescent="0.35">
      <c r="A472" s="173"/>
      <c r="B472" s="173"/>
      <c r="C472" s="169"/>
      <c r="D472" s="153"/>
      <c r="E472" s="161"/>
    </row>
    <row r="473" spans="1:5" ht="21" x14ac:dyDescent="0.35">
      <c r="A473" s="173"/>
      <c r="B473" s="173"/>
      <c r="C473" s="169"/>
      <c r="D473" s="153"/>
      <c r="E473" s="161"/>
    </row>
    <row r="474" spans="1:5" ht="21" x14ac:dyDescent="0.35">
      <c r="A474" s="173"/>
      <c r="B474" s="173"/>
      <c r="C474" s="169"/>
      <c r="D474" s="153"/>
      <c r="E474" s="161"/>
    </row>
    <row r="475" spans="1:5" ht="21" x14ac:dyDescent="0.35">
      <c r="A475" s="173"/>
      <c r="B475" s="173"/>
      <c r="C475" s="169"/>
      <c r="D475" s="153"/>
      <c r="E475" s="161"/>
    </row>
    <row r="476" spans="1:5" ht="21" x14ac:dyDescent="0.35">
      <c r="A476" s="173"/>
      <c r="B476" s="173"/>
      <c r="C476" s="169"/>
      <c r="D476" s="153"/>
      <c r="E476" s="161"/>
    </row>
    <row r="477" spans="1:5" ht="21" x14ac:dyDescent="0.35">
      <c r="A477" s="173"/>
      <c r="B477" s="173"/>
      <c r="C477" s="169"/>
      <c r="D477" s="153"/>
      <c r="E477" s="161"/>
    </row>
    <row r="478" spans="1:5" ht="21" x14ac:dyDescent="0.35">
      <c r="A478" s="173"/>
      <c r="B478" s="173"/>
      <c r="C478" s="169"/>
      <c r="D478" s="153"/>
      <c r="E478" s="161"/>
    </row>
    <row r="479" spans="1:5" ht="21" x14ac:dyDescent="0.35">
      <c r="A479" s="173"/>
      <c r="B479" s="173"/>
      <c r="C479" s="169"/>
      <c r="D479" s="153"/>
      <c r="E479" s="161"/>
    </row>
    <row r="480" spans="1:5" ht="21" x14ac:dyDescent="0.35">
      <c r="A480" s="173"/>
      <c r="B480" s="173"/>
      <c r="C480" s="169"/>
      <c r="D480" s="153"/>
      <c r="E480" s="161"/>
    </row>
    <row r="481" spans="1:5" ht="21" x14ac:dyDescent="0.35">
      <c r="A481" s="173"/>
      <c r="B481" s="173"/>
      <c r="C481" s="169"/>
      <c r="D481" s="153"/>
      <c r="E481" s="161"/>
    </row>
    <row r="482" spans="1:5" ht="21" x14ac:dyDescent="0.35">
      <c r="A482" s="173"/>
      <c r="B482" s="173"/>
      <c r="C482" s="169"/>
      <c r="D482" s="153"/>
      <c r="E482" s="161"/>
    </row>
    <row r="483" spans="1:5" ht="21" x14ac:dyDescent="0.35">
      <c r="A483" s="173"/>
      <c r="B483" s="173"/>
      <c r="C483" s="169"/>
      <c r="D483" s="153"/>
      <c r="E483" s="161"/>
    </row>
    <row r="484" spans="1:5" ht="21" x14ac:dyDescent="0.35">
      <c r="A484" s="173"/>
      <c r="B484" s="173"/>
      <c r="C484" s="169"/>
      <c r="D484" s="153"/>
      <c r="E484" s="161"/>
    </row>
    <row r="485" spans="1:5" ht="21" x14ac:dyDescent="0.35">
      <c r="A485" s="173"/>
      <c r="B485" s="173"/>
      <c r="C485" s="169"/>
      <c r="D485" s="153"/>
      <c r="E485" s="161"/>
    </row>
    <row r="486" spans="1:5" ht="21" x14ac:dyDescent="0.35">
      <c r="A486" s="173"/>
      <c r="B486" s="173"/>
      <c r="C486" s="169"/>
      <c r="D486" s="153"/>
      <c r="E486" s="161"/>
    </row>
    <row r="487" spans="1:5" ht="21" x14ac:dyDescent="0.35">
      <c r="A487" s="173"/>
      <c r="B487" s="173"/>
      <c r="C487" s="169"/>
      <c r="D487" s="153"/>
      <c r="E487" s="161"/>
    </row>
    <row r="488" spans="1:5" ht="21" x14ac:dyDescent="0.35">
      <c r="A488" s="173"/>
      <c r="B488" s="173"/>
      <c r="C488" s="169"/>
      <c r="D488" s="153"/>
      <c r="E488" s="161"/>
    </row>
    <row r="489" spans="1:5" ht="21" x14ac:dyDescent="0.35">
      <c r="A489" s="173"/>
      <c r="B489" s="173"/>
      <c r="C489" s="169"/>
      <c r="D489" s="153"/>
      <c r="E489" s="161"/>
    </row>
    <row r="490" spans="1:5" ht="21" x14ac:dyDescent="0.35">
      <c r="A490" s="173"/>
      <c r="B490" s="173"/>
      <c r="C490" s="169"/>
      <c r="D490" s="153"/>
      <c r="E490" s="161"/>
    </row>
    <row r="491" spans="1:5" ht="21" x14ac:dyDescent="0.35">
      <c r="A491" s="173"/>
      <c r="B491" s="173"/>
      <c r="C491" s="169"/>
      <c r="D491" s="153"/>
      <c r="E491" s="161"/>
    </row>
    <row r="492" spans="1:5" ht="21" x14ac:dyDescent="0.35">
      <c r="A492" s="173"/>
      <c r="B492" s="173"/>
      <c r="C492" s="169"/>
      <c r="D492" s="153"/>
      <c r="E492" s="161"/>
    </row>
    <row r="493" spans="1:5" ht="21" x14ac:dyDescent="0.35">
      <c r="A493" s="173"/>
      <c r="B493" s="173"/>
      <c r="C493" s="169"/>
      <c r="D493" s="153"/>
      <c r="E493" s="161"/>
    </row>
    <row r="494" spans="1:5" ht="21" x14ac:dyDescent="0.35">
      <c r="A494" s="173"/>
      <c r="B494" s="173"/>
      <c r="C494" s="169"/>
      <c r="D494" s="153"/>
      <c r="E494" s="161"/>
    </row>
    <row r="495" spans="1:5" ht="21" x14ac:dyDescent="0.35">
      <c r="A495" s="173"/>
      <c r="B495" s="173"/>
      <c r="C495" s="169"/>
      <c r="D495" s="153"/>
      <c r="E495" s="161"/>
    </row>
    <row r="496" spans="1:5" ht="21" x14ac:dyDescent="0.35">
      <c r="A496" s="173"/>
      <c r="B496" s="173"/>
      <c r="C496" s="169"/>
      <c r="D496" s="153"/>
      <c r="E496" s="161"/>
    </row>
    <row r="497" spans="1:5" ht="21" x14ac:dyDescent="0.35">
      <c r="A497" s="173"/>
      <c r="B497" s="173"/>
      <c r="C497" s="169"/>
      <c r="D497" s="153"/>
      <c r="E497" s="161"/>
    </row>
    <row r="498" spans="1:5" ht="21" x14ac:dyDescent="0.35">
      <c r="A498" s="173"/>
      <c r="B498" s="173"/>
      <c r="C498" s="169"/>
      <c r="D498" s="153"/>
      <c r="E498" s="161"/>
    </row>
    <row r="499" spans="1:5" ht="21" x14ac:dyDescent="0.35">
      <c r="A499" s="173"/>
      <c r="B499" s="173"/>
      <c r="C499" s="169"/>
      <c r="D499" s="153"/>
      <c r="E499" s="161"/>
    </row>
    <row r="500" spans="1:5" ht="21" x14ac:dyDescent="0.35">
      <c r="A500" s="173"/>
      <c r="B500" s="173"/>
      <c r="C500" s="169"/>
      <c r="D500" s="153"/>
      <c r="E500" s="161"/>
    </row>
    <row r="501" spans="1:5" ht="21" x14ac:dyDescent="0.35">
      <c r="A501" s="173"/>
      <c r="B501" s="173"/>
      <c r="C501" s="169"/>
      <c r="D501" s="153"/>
      <c r="E501" s="161"/>
    </row>
    <row r="502" spans="1:5" ht="21" x14ac:dyDescent="0.35">
      <c r="A502" s="173"/>
      <c r="B502" s="173"/>
      <c r="C502" s="169"/>
      <c r="D502" s="153"/>
      <c r="E502" s="161"/>
    </row>
    <row r="503" spans="1:5" ht="21" x14ac:dyDescent="0.35">
      <c r="A503" s="173"/>
      <c r="B503" s="173"/>
      <c r="C503" s="169"/>
      <c r="D503" s="153"/>
      <c r="E503" s="161"/>
    </row>
    <row r="504" spans="1:5" ht="21" x14ac:dyDescent="0.35">
      <c r="A504" s="173"/>
      <c r="B504" s="173"/>
      <c r="C504" s="169"/>
      <c r="D504" s="153"/>
      <c r="E504" s="161"/>
    </row>
    <row r="505" spans="1:5" ht="21" x14ac:dyDescent="0.35">
      <c r="A505" s="173"/>
      <c r="B505" s="173"/>
      <c r="C505" s="169"/>
      <c r="D505" s="153"/>
      <c r="E505" s="161"/>
    </row>
    <row r="506" spans="1:5" ht="21" x14ac:dyDescent="0.35">
      <c r="A506" s="173"/>
      <c r="B506" s="173"/>
      <c r="C506" s="169"/>
      <c r="D506" s="153"/>
      <c r="E506" s="161"/>
    </row>
    <row r="507" spans="1:5" ht="21" x14ac:dyDescent="0.35">
      <c r="A507" s="173"/>
      <c r="B507" s="173"/>
      <c r="C507" s="169"/>
      <c r="D507" s="153"/>
      <c r="E507" s="161"/>
    </row>
    <row r="508" spans="1:5" ht="21" x14ac:dyDescent="0.35">
      <c r="A508" s="173"/>
      <c r="B508" s="173"/>
      <c r="C508" s="169"/>
      <c r="D508" s="153"/>
      <c r="E508" s="161"/>
    </row>
    <row r="509" spans="1:5" ht="21" x14ac:dyDescent="0.35">
      <c r="A509" s="173"/>
      <c r="B509" s="173"/>
      <c r="C509" s="169"/>
      <c r="D509" s="153"/>
      <c r="E509" s="161"/>
    </row>
    <row r="510" spans="1:5" ht="21" x14ac:dyDescent="0.35">
      <c r="A510" s="173"/>
      <c r="B510" s="173"/>
      <c r="C510" s="169"/>
      <c r="D510" s="153"/>
      <c r="E510" s="161"/>
    </row>
    <row r="511" spans="1:5" ht="21" x14ac:dyDescent="0.35">
      <c r="A511" s="173"/>
      <c r="B511" s="173"/>
      <c r="C511" s="169"/>
      <c r="D511" s="153"/>
      <c r="E511" s="161"/>
    </row>
    <row r="512" spans="1:5" ht="21" x14ac:dyDescent="0.35">
      <c r="A512" s="173"/>
      <c r="B512" s="173"/>
      <c r="C512" s="169"/>
      <c r="D512" s="153"/>
      <c r="E512" s="161"/>
    </row>
    <row r="513" spans="1:5" ht="21" x14ac:dyDescent="0.35">
      <c r="A513" s="173"/>
      <c r="B513" s="173"/>
      <c r="C513" s="169"/>
      <c r="D513" s="153"/>
      <c r="E513" s="161"/>
    </row>
    <row r="514" spans="1:5" ht="21" x14ac:dyDescent="0.35">
      <c r="A514" s="173"/>
      <c r="B514" s="173"/>
      <c r="C514" s="169"/>
      <c r="D514" s="153"/>
      <c r="E514" s="161"/>
    </row>
    <row r="515" spans="1:5" ht="21" x14ac:dyDescent="0.35">
      <c r="A515" s="173"/>
      <c r="B515" s="173"/>
      <c r="C515" s="169"/>
      <c r="D515" s="153"/>
      <c r="E515" s="161"/>
    </row>
    <row r="516" spans="1:5" ht="21" x14ac:dyDescent="0.35">
      <c r="A516" s="173"/>
      <c r="B516" s="173"/>
      <c r="C516" s="169"/>
      <c r="D516" s="153"/>
      <c r="E516" s="161"/>
    </row>
    <row r="517" spans="1:5" ht="21" x14ac:dyDescent="0.35">
      <c r="A517" s="173"/>
      <c r="B517" s="173"/>
      <c r="C517" s="169"/>
      <c r="D517" s="153"/>
      <c r="E517" s="161"/>
    </row>
    <row r="518" spans="1:5" ht="21" x14ac:dyDescent="0.35">
      <c r="A518" s="173"/>
      <c r="B518" s="173"/>
      <c r="C518" s="169"/>
      <c r="D518" s="153"/>
      <c r="E518" s="161"/>
    </row>
    <row r="519" spans="1:5" ht="21" x14ac:dyDescent="0.35">
      <c r="A519" s="173"/>
      <c r="B519" s="173"/>
      <c r="C519" s="169"/>
      <c r="D519" s="153"/>
      <c r="E519" s="161"/>
    </row>
    <row r="520" spans="1:5" ht="21" x14ac:dyDescent="0.35">
      <c r="A520" s="173"/>
      <c r="B520" s="173"/>
      <c r="C520" s="169"/>
      <c r="D520" s="153"/>
      <c r="E520" s="161"/>
    </row>
    <row r="521" spans="1:5" ht="21" x14ac:dyDescent="0.35">
      <c r="A521" s="173"/>
      <c r="B521" s="173"/>
      <c r="C521" s="169"/>
      <c r="D521" s="153"/>
      <c r="E521" s="161"/>
    </row>
    <row r="522" spans="1:5" ht="21" x14ac:dyDescent="0.35">
      <c r="A522" s="173"/>
      <c r="B522" s="173"/>
      <c r="C522" s="169"/>
      <c r="D522" s="153"/>
      <c r="E522" s="161"/>
    </row>
    <row r="523" spans="1:5" ht="21" x14ac:dyDescent="0.35">
      <c r="A523" s="173"/>
      <c r="B523" s="173"/>
      <c r="C523" s="169"/>
      <c r="D523" s="153"/>
      <c r="E523" s="161"/>
    </row>
    <row r="524" spans="1:5" ht="21" x14ac:dyDescent="0.35">
      <c r="A524" s="173"/>
      <c r="B524" s="173"/>
      <c r="C524" s="169"/>
      <c r="D524" s="153"/>
      <c r="E524" s="161"/>
    </row>
    <row r="525" spans="1:5" ht="21" x14ac:dyDescent="0.35">
      <c r="A525" s="173"/>
      <c r="B525" s="173"/>
      <c r="C525" s="169"/>
      <c r="D525" s="153"/>
      <c r="E525" s="161"/>
    </row>
    <row r="526" spans="1:5" ht="21" x14ac:dyDescent="0.35">
      <c r="A526" s="173"/>
      <c r="B526" s="173"/>
      <c r="C526" s="169"/>
      <c r="D526" s="153"/>
      <c r="E526" s="161"/>
    </row>
    <row r="527" spans="1:5" ht="21" x14ac:dyDescent="0.35">
      <c r="A527" s="173"/>
      <c r="B527" s="173"/>
      <c r="C527" s="169"/>
      <c r="D527" s="153"/>
      <c r="E527" s="161"/>
    </row>
    <row r="528" spans="1:5" ht="21" x14ac:dyDescent="0.35">
      <c r="A528" s="173"/>
      <c r="B528" s="173"/>
      <c r="C528" s="169"/>
      <c r="D528" s="153"/>
      <c r="E528" s="161"/>
    </row>
    <row r="529" spans="1:5" ht="21" x14ac:dyDescent="0.35">
      <c r="A529" s="173"/>
      <c r="B529" s="173"/>
      <c r="C529" s="169"/>
      <c r="D529" s="153"/>
      <c r="E529" s="161"/>
    </row>
    <row r="530" spans="1:5" ht="21" x14ac:dyDescent="0.35">
      <c r="A530" s="173"/>
      <c r="B530" s="173"/>
      <c r="C530" s="169"/>
      <c r="D530" s="153"/>
      <c r="E530" s="161"/>
    </row>
    <row r="531" spans="1:5" ht="21" x14ac:dyDescent="0.35">
      <c r="A531" s="173"/>
      <c r="B531" s="173"/>
      <c r="C531" s="169"/>
      <c r="D531" s="153"/>
      <c r="E531" s="161"/>
    </row>
    <row r="532" spans="1:5" ht="21" x14ac:dyDescent="0.35">
      <c r="A532" s="173"/>
      <c r="B532" s="173"/>
      <c r="C532" s="169"/>
      <c r="D532" s="153"/>
      <c r="E532" s="161"/>
    </row>
    <row r="533" spans="1:5" ht="21" x14ac:dyDescent="0.35">
      <c r="A533" s="173"/>
      <c r="B533" s="173"/>
      <c r="C533" s="169"/>
      <c r="D533" s="153"/>
      <c r="E533" s="161"/>
    </row>
    <row r="534" spans="1:5" ht="21" x14ac:dyDescent="0.35">
      <c r="A534" s="173"/>
      <c r="B534" s="173"/>
      <c r="C534" s="169"/>
      <c r="D534" s="153"/>
      <c r="E534" s="161"/>
    </row>
    <row r="535" spans="1:5" ht="21" x14ac:dyDescent="0.35">
      <c r="A535" s="173"/>
      <c r="B535" s="173"/>
      <c r="C535" s="169"/>
      <c r="D535" s="153"/>
      <c r="E535" s="161"/>
    </row>
    <row r="536" spans="1:5" ht="21" x14ac:dyDescent="0.35">
      <c r="A536" s="173"/>
      <c r="B536" s="173"/>
      <c r="C536" s="169"/>
      <c r="D536" s="153"/>
      <c r="E536" s="161"/>
    </row>
    <row r="537" spans="1:5" ht="21" x14ac:dyDescent="0.35">
      <c r="A537" s="173"/>
      <c r="B537" s="173"/>
      <c r="C537" s="169"/>
      <c r="D537" s="153"/>
      <c r="E537" s="161"/>
    </row>
    <row r="538" spans="1:5" ht="21" x14ac:dyDescent="0.35">
      <c r="A538" s="173"/>
      <c r="B538" s="173"/>
      <c r="C538" s="169"/>
      <c r="D538" s="153"/>
      <c r="E538" s="161"/>
    </row>
    <row r="539" spans="1:5" ht="21" x14ac:dyDescent="0.35">
      <c r="A539" s="173"/>
      <c r="B539" s="173"/>
      <c r="C539" s="169"/>
      <c r="D539" s="153"/>
      <c r="E539" s="161"/>
    </row>
    <row r="540" spans="1:5" ht="21" x14ac:dyDescent="0.35">
      <c r="A540" s="173"/>
      <c r="B540" s="173"/>
      <c r="C540" s="169"/>
      <c r="D540" s="153"/>
      <c r="E540" s="161"/>
    </row>
    <row r="541" spans="1:5" ht="21" x14ac:dyDescent="0.35">
      <c r="A541" s="173"/>
      <c r="B541" s="173"/>
      <c r="C541" s="169"/>
      <c r="D541" s="153"/>
      <c r="E541" s="161"/>
    </row>
    <row r="542" spans="1:5" ht="21" x14ac:dyDescent="0.35">
      <c r="A542" s="173"/>
      <c r="B542" s="173"/>
      <c r="C542" s="169"/>
      <c r="D542" s="153"/>
      <c r="E542" s="161"/>
    </row>
    <row r="543" spans="1:5" ht="21" x14ac:dyDescent="0.35">
      <c r="A543" s="173"/>
      <c r="B543" s="173"/>
      <c r="C543" s="169"/>
      <c r="D543" s="153"/>
      <c r="E543" s="161"/>
    </row>
    <row r="544" spans="1:5" ht="21" x14ac:dyDescent="0.35">
      <c r="A544" s="173"/>
      <c r="B544" s="173"/>
      <c r="C544" s="169"/>
      <c r="D544" s="153"/>
      <c r="E544" s="161"/>
    </row>
    <row r="545" spans="1:5" ht="21" x14ac:dyDescent="0.35">
      <c r="A545" s="173"/>
      <c r="B545" s="173"/>
      <c r="C545" s="169"/>
      <c r="D545" s="153"/>
      <c r="E545" s="161"/>
    </row>
    <row r="546" spans="1:5" ht="21" x14ac:dyDescent="0.35">
      <c r="A546" s="173"/>
      <c r="B546" s="173"/>
      <c r="C546" s="169"/>
      <c r="D546" s="153"/>
      <c r="E546" s="161"/>
    </row>
    <row r="547" spans="1:5" ht="21" x14ac:dyDescent="0.35">
      <c r="A547" s="173"/>
      <c r="B547" s="173"/>
      <c r="C547" s="169"/>
      <c r="D547" s="153"/>
      <c r="E547" s="161"/>
    </row>
    <row r="548" spans="1:5" ht="21" x14ac:dyDescent="0.35">
      <c r="A548" s="173"/>
      <c r="B548" s="173"/>
      <c r="C548" s="169"/>
      <c r="D548" s="153"/>
      <c r="E548" s="161"/>
    </row>
    <row r="549" spans="1:5" ht="21" x14ac:dyDescent="0.35">
      <c r="A549" s="173"/>
      <c r="B549" s="173"/>
      <c r="C549" s="169"/>
      <c r="D549" s="153"/>
      <c r="E549" s="161"/>
    </row>
    <row r="550" spans="1:5" ht="21" x14ac:dyDescent="0.35">
      <c r="A550" s="173"/>
      <c r="B550" s="173"/>
      <c r="C550" s="169"/>
      <c r="D550" s="153"/>
      <c r="E550" s="161"/>
    </row>
    <row r="551" spans="1:5" ht="21" x14ac:dyDescent="0.35">
      <c r="A551" s="173"/>
      <c r="B551" s="173"/>
      <c r="C551" s="169"/>
      <c r="D551" s="153"/>
      <c r="E551" s="161"/>
    </row>
    <row r="552" spans="1:5" ht="21" x14ac:dyDescent="0.35">
      <c r="A552" s="173"/>
      <c r="B552" s="173"/>
      <c r="C552" s="169"/>
      <c r="D552" s="153"/>
      <c r="E552" s="161"/>
    </row>
    <row r="553" spans="1:5" ht="21" x14ac:dyDescent="0.35">
      <c r="A553" s="173"/>
      <c r="B553" s="173"/>
      <c r="C553" s="169"/>
      <c r="D553" s="153"/>
      <c r="E553" s="161"/>
    </row>
    <row r="554" spans="1:5" ht="21" x14ac:dyDescent="0.35">
      <c r="A554" s="173"/>
      <c r="B554" s="173"/>
      <c r="C554" s="169"/>
      <c r="D554" s="153"/>
      <c r="E554" s="161"/>
    </row>
    <row r="555" spans="1:5" ht="21" x14ac:dyDescent="0.35">
      <c r="A555" s="173"/>
      <c r="B555" s="173"/>
      <c r="C555" s="169"/>
      <c r="D555" s="153"/>
      <c r="E555" s="161"/>
    </row>
    <row r="556" spans="1:5" ht="21" x14ac:dyDescent="0.35">
      <c r="A556" s="173"/>
      <c r="B556" s="173"/>
      <c r="C556" s="169"/>
      <c r="D556" s="153"/>
      <c r="E556" s="161"/>
    </row>
    <row r="557" spans="1:5" ht="21" x14ac:dyDescent="0.35">
      <c r="A557" s="173"/>
      <c r="B557" s="173"/>
      <c r="C557" s="169"/>
      <c r="D557" s="153"/>
      <c r="E557" s="161"/>
    </row>
    <row r="558" spans="1:5" ht="21" x14ac:dyDescent="0.35">
      <c r="A558" s="173"/>
      <c r="B558" s="173"/>
      <c r="C558" s="169"/>
      <c r="D558" s="153"/>
      <c r="E558" s="161"/>
    </row>
    <row r="559" spans="1:5" ht="21" x14ac:dyDescent="0.35">
      <c r="A559" s="173"/>
      <c r="B559" s="173"/>
      <c r="C559" s="169"/>
      <c r="D559" s="153"/>
      <c r="E559" s="161"/>
    </row>
    <row r="560" spans="1:5" ht="21" x14ac:dyDescent="0.35">
      <c r="A560" s="173"/>
      <c r="B560" s="173"/>
      <c r="C560" s="169"/>
      <c r="D560" s="153"/>
      <c r="E560" s="161"/>
    </row>
    <row r="561" spans="1:5" ht="21" x14ac:dyDescent="0.35">
      <c r="A561" s="173"/>
      <c r="B561" s="173"/>
      <c r="C561" s="169"/>
      <c r="D561" s="153"/>
      <c r="E561" s="161"/>
    </row>
    <row r="562" spans="1:5" ht="21" x14ac:dyDescent="0.35">
      <c r="A562" s="173"/>
      <c r="B562" s="173"/>
      <c r="C562" s="169"/>
      <c r="D562" s="153"/>
      <c r="E562" s="161"/>
    </row>
    <row r="563" spans="1:5" ht="21" x14ac:dyDescent="0.35">
      <c r="A563" s="173"/>
      <c r="B563" s="173"/>
      <c r="C563" s="169"/>
      <c r="D563" s="153"/>
      <c r="E563" s="161"/>
    </row>
    <row r="564" spans="1:5" ht="21" x14ac:dyDescent="0.35">
      <c r="A564" s="173"/>
      <c r="B564" s="173"/>
      <c r="C564" s="169"/>
      <c r="D564" s="153"/>
      <c r="E564" s="161"/>
    </row>
    <row r="565" spans="1:5" ht="21" x14ac:dyDescent="0.35">
      <c r="A565" s="173"/>
      <c r="B565" s="173"/>
      <c r="C565" s="169"/>
      <c r="D565" s="153"/>
      <c r="E565" s="161"/>
    </row>
    <row r="566" spans="1:5" ht="21" x14ac:dyDescent="0.35">
      <c r="A566" s="173"/>
      <c r="B566" s="173"/>
      <c r="C566" s="169"/>
      <c r="D566" s="153"/>
      <c r="E566" s="161"/>
    </row>
    <row r="567" spans="1:5" ht="21" x14ac:dyDescent="0.35">
      <c r="A567" s="173"/>
      <c r="B567" s="173"/>
      <c r="C567" s="169"/>
      <c r="D567" s="153"/>
      <c r="E567" s="161"/>
    </row>
    <row r="568" spans="1:5" ht="21" x14ac:dyDescent="0.35">
      <c r="A568" s="173"/>
      <c r="B568" s="173"/>
      <c r="C568" s="169"/>
      <c r="D568" s="153"/>
      <c r="E568" s="161"/>
    </row>
    <row r="569" spans="1:5" ht="21" x14ac:dyDescent="0.35">
      <c r="A569" s="173"/>
      <c r="B569" s="173"/>
      <c r="C569" s="169"/>
      <c r="D569" s="153"/>
      <c r="E569" s="161"/>
    </row>
    <row r="570" spans="1:5" ht="21" x14ac:dyDescent="0.35">
      <c r="A570" s="173"/>
      <c r="B570" s="173"/>
      <c r="C570" s="169"/>
      <c r="D570" s="153"/>
      <c r="E570" s="161"/>
    </row>
    <row r="571" spans="1:5" ht="21" x14ac:dyDescent="0.35">
      <c r="A571" s="173"/>
      <c r="B571" s="173"/>
      <c r="C571" s="169"/>
      <c r="D571" s="153"/>
      <c r="E571" s="161"/>
    </row>
    <row r="572" spans="1:5" ht="21" x14ac:dyDescent="0.35">
      <c r="A572" s="173"/>
      <c r="B572" s="173"/>
      <c r="C572" s="169"/>
      <c r="D572" s="153"/>
      <c r="E572" s="161"/>
    </row>
    <row r="573" spans="1:5" ht="21" x14ac:dyDescent="0.35">
      <c r="A573" s="173"/>
      <c r="B573" s="173"/>
      <c r="C573" s="169"/>
      <c r="D573" s="153"/>
      <c r="E573" s="161"/>
    </row>
    <row r="574" spans="1:5" ht="21" x14ac:dyDescent="0.35">
      <c r="A574" s="173"/>
      <c r="B574" s="173"/>
      <c r="C574" s="169"/>
      <c r="D574" s="153"/>
      <c r="E574" s="161"/>
    </row>
    <row r="575" spans="1:5" ht="21" x14ac:dyDescent="0.35">
      <c r="A575" s="173"/>
      <c r="B575" s="173"/>
      <c r="C575" s="169"/>
      <c r="D575" s="153"/>
      <c r="E575" s="161"/>
    </row>
    <row r="576" spans="1:5" ht="21" x14ac:dyDescent="0.35">
      <c r="A576" s="173"/>
      <c r="B576" s="173"/>
      <c r="C576" s="169"/>
      <c r="D576" s="153"/>
      <c r="E576" s="161"/>
    </row>
    <row r="577" spans="1:5" ht="21" x14ac:dyDescent="0.35">
      <c r="A577" s="173"/>
      <c r="B577" s="173"/>
      <c r="C577" s="169"/>
      <c r="D577" s="153"/>
      <c r="E577" s="161"/>
    </row>
    <row r="578" spans="1:5" ht="21" x14ac:dyDescent="0.35">
      <c r="A578" s="173"/>
      <c r="B578" s="173"/>
      <c r="C578" s="169"/>
      <c r="D578" s="153"/>
      <c r="E578" s="161"/>
    </row>
    <row r="579" spans="1:5" ht="21" x14ac:dyDescent="0.35">
      <c r="A579" s="173"/>
      <c r="B579" s="173"/>
      <c r="C579" s="169"/>
      <c r="D579" s="153"/>
      <c r="E579" s="161"/>
    </row>
    <row r="580" spans="1:5" ht="21" x14ac:dyDescent="0.35">
      <c r="A580" s="173"/>
      <c r="B580" s="173"/>
      <c r="C580" s="169"/>
      <c r="D580" s="153"/>
      <c r="E580" s="161"/>
    </row>
    <row r="581" spans="1:5" ht="21" x14ac:dyDescent="0.35">
      <c r="A581" s="173"/>
      <c r="B581" s="173"/>
      <c r="C581" s="169"/>
      <c r="D581" s="153"/>
      <c r="E581" s="161"/>
    </row>
    <row r="582" spans="1:5" ht="21" x14ac:dyDescent="0.35">
      <c r="A582" s="173"/>
      <c r="B582" s="173"/>
      <c r="C582" s="169"/>
      <c r="D582" s="153"/>
      <c r="E582" s="161"/>
    </row>
    <row r="583" spans="1:5" ht="21" x14ac:dyDescent="0.35">
      <c r="A583" s="173"/>
      <c r="B583" s="173"/>
      <c r="C583" s="169"/>
      <c r="D583" s="153"/>
      <c r="E583" s="161"/>
    </row>
    <row r="584" spans="1:5" ht="21" x14ac:dyDescent="0.35">
      <c r="A584" s="173"/>
      <c r="B584" s="173"/>
      <c r="C584" s="169"/>
      <c r="D584" s="153"/>
      <c r="E584" s="161"/>
    </row>
    <row r="585" spans="1:5" ht="21" x14ac:dyDescent="0.35">
      <c r="A585" s="173"/>
      <c r="B585" s="173"/>
      <c r="C585" s="169"/>
      <c r="D585" s="153"/>
      <c r="E585" s="161"/>
    </row>
    <row r="586" spans="1:5" ht="21" x14ac:dyDescent="0.35">
      <c r="A586" s="173"/>
      <c r="B586" s="173"/>
      <c r="C586" s="169"/>
      <c r="D586" s="153"/>
      <c r="E586" s="161"/>
    </row>
    <row r="587" spans="1:5" ht="21" x14ac:dyDescent="0.35">
      <c r="A587" s="173"/>
      <c r="B587" s="173"/>
      <c r="C587" s="169"/>
      <c r="D587" s="153"/>
      <c r="E587" s="161"/>
    </row>
    <row r="588" spans="1:5" ht="21" x14ac:dyDescent="0.35">
      <c r="A588" s="173"/>
      <c r="B588" s="173"/>
      <c r="C588" s="169"/>
      <c r="D588" s="153"/>
      <c r="E588" s="161"/>
    </row>
    <row r="589" spans="1:5" ht="21" x14ac:dyDescent="0.35">
      <c r="A589" s="173"/>
      <c r="B589" s="173"/>
      <c r="C589" s="169"/>
      <c r="D589" s="153"/>
      <c r="E589" s="161"/>
    </row>
    <row r="590" spans="1:5" ht="21" x14ac:dyDescent="0.35">
      <c r="A590" s="173"/>
      <c r="B590" s="173"/>
      <c r="C590" s="169"/>
      <c r="D590" s="153"/>
      <c r="E590" s="161"/>
    </row>
    <row r="591" spans="1:5" ht="21" x14ac:dyDescent="0.35">
      <c r="A591" s="173"/>
      <c r="B591" s="173"/>
      <c r="C591" s="169"/>
      <c r="D591" s="153"/>
      <c r="E591" s="161"/>
    </row>
    <row r="592" spans="1:5" ht="21" x14ac:dyDescent="0.35">
      <c r="A592" s="173"/>
      <c r="B592" s="173"/>
      <c r="C592" s="169"/>
      <c r="D592" s="153"/>
      <c r="E592" s="161"/>
    </row>
    <row r="593" spans="1:5" ht="21" x14ac:dyDescent="0.35">
      <c r="A593" s="173"/>
      <c r="B593" s="173"/>
      <c r="C593" s="169"/>
      <c r="D593" s="153"/>
      <c r="E593" s="161"/>
    </row>
    <row r="594" spans="1:5" ht="21" x14ac:dyDescent="0.35">
      <c r="A594" s="173"/>
      <c r="B594" s="173"/>
      <c r="C594" s="169"/>
      <c r="D594" s="153"/>
      <c r="E594" s="161"/>
    </row>
    <row r="595" spans="1:5" ht="21" x14ac:dyDescent="0.35">
      <c r="A595" s="173"/>
      <c r="B595" s="173"/>
      <c r="C595" s="169"/>
      <c r="D595" s="153"/>
      <c r="E595" s="161"/>
    </row>
    <row r="596" spans="1:5" ht="21" x14ac:dyDescent="0.35">
      <c r="A596" s="173"/>
      <c r="B596" s="173"/>
      <c r="C596" s="169"/>
      <c r="D596" s="153"/>
      <c r="E596" s="161"/>
    </row>
    <row r="597" spans="1:5" ht="21" x14ac:dyDescent="0.35">
      <c r="A597" s="173"/>
      <c r="B597" s="173"/>
      <c r="C597" s="169"/>
      <c r="D597" s="153"/>
      <c r="E597" s="161"/>
    </row>
    <row r="598" spans="1:5" ht="21" x14ac:dyDescent="0.35">
      <c r="A598" s="173"/>
      <c r="B598" s="173"/>
      <c r="C598" s="169"/>
      <c r="D598" s="153"/>
      <c r="E598" s="161"/>
    </row>
    <row r="599" spans="1:5" ht="21" x14ac:dyDescent="0.35">
      <c r="A599" s="173"/>
      <c r="B599" s="173"/>
      <c r="C599" s="169"/>
      <c r="D599" s="153"/>
      <c r="E599" s="161"/>
    </row>
    <row r="600" spans="1:5" ht="21" x14ac:dyDescent="0.35">
      <c r="A600" s="173"/>
      <c r="B600" s="173"/>
      <c r="C600" s="169"/>
      <c r="D600" s="153"/>
      <c r="E600" s="161"/>
    </row>
    <row r="601" spans="1:5" ht="21" x14ac:dyDescent="0.35">
      <c r="A601" s="173"/>
      <c r="B601" s="173"/>
      <c r="C601" s="169"/>
      <c r="D601" s="153"/>
      <c r="E601" s="161"/>
    </row>
    <row r="602" spans="1:5" ht="21" x14ac:dyDescent="0.35">
      <c r="A602" s="173"/>
      <c r="B602" s="173"/>
      <c r="C602" s="169"/>
      <c r="D602" s="153"/>
      <c r="E602" s="161"/>
    </row>
    <row r="603" spans="1:5" ht="21" x14ac:dyDescent="0.35">
      <c r="A603" s="173"/>
      <c r="B603" s="173"/>
      <c r="C603" s="169"/>
      <c r="D603" s="153"/>
      <c r="E603" s="161"/>
    </row>
    <row r="604" spans="1:5" ht="21" x14ac:dyDescent="0.35">
      <c r="A604" s="173"/>
      <c r="B604" s="173"/>
      <c r="C604" s="169"/>
      <c r="D604" s="153"/>
      <c r="E604" s="161"/>
    </row>
    <row r="605" spans="1:5" ht="21" x14ac:dyDescent="0.35">
      <c r="A605" s="173"/>
      <c r="B605" s="173"/>
      <c r="C605" s="169"/>
      <c r="D605" s="153"/>
      <c r="E605" s="161"/>
    </row>
    <row r="606" spans="1:5" ht="21" x14ac:dyDescent="0.35">
      <c r="A606" s="173"/>
      <c r="B606" s="173"/>
      <c r="C606" s="169"/>
      <c r="D606" s="153"/>
      <c r="E606" s="161"/>
    </row>
    <row r="607" spans="1:5" ht="21" x14ac:dyDescent="0.35">
      <c r="A607" s="173"/>
      <c r="B607" s="173"/>
      <c r="C607" s="169"/>
      <c r="D607" s="153"/>
      <c r="E607" s="161"/>
    </row>
    <row r="608" spans="1:5" ht="21" x14ac:dyDescent="0.35">
      <c r="A608" s="173"/>
      <c r="B608" s="173"/>
      <c r="C608" s="169"/>
      <c r="D608" s="153"/>
      <c r="E608" s="161"/>
    </row>
    <row r="609" spans="1:5" ht="21" x14ac:dyDescent="0.35">
      <c r="A609" s="173"/>
      <c r="B609" s="173"/>
      <c r="C609" s="169"/>
      <c r="D609" s="153"/>
      <c r="E609" s="161"/>
    </row>
    <row r="610" spans="1:5" ht="21" x14ac:dyDescent="0.35">
      <c r="A610" s="173"/>
      <c r="B610" s="173"/>
      <c r="C610" s="169"/>
      <c r="D610" s="153"/>
      <c r="E610" s="161"/>
    </row>
    <row r="611" spans="1:5" ht="21" x14ac:dyDescent="0.35">
      <c r="A611" s="173"/>
      <c r="B611" s="173"/>
      <c r="C611" s="169"/>
      <c r="D611" s="153"/>
      <c r="E611" s="161"/>
    </row>
    <row r="612" spans="1:5" ht="21" x14ac:dyDescent="0.35">
      <c r="A612" s="173"/>
      <c r="B612" s="173"/>
      <c r="C612" s="169"/>
      <c r="D612" s="153"/>
      <c r="E612" s="161"/>
    </row>
    <row r="613" spans="1:5" ht="21" x14ac:dyDescent="0.35">
      <c r="A613" s="173"/>
      <c r="B613" s="173"/>
      <c r="C613" s="169"/>
      <c r="D613" s="153"/>
      <c r="E613" s="161"/>
    </row>
    <row r="614" spans="1:5" ht="21" x14ac:dyDescent="0.35">
      <c r="A614" s="173"/>
      <c r="B614" s="173"/>
      <c r="C614" s="169"/>
      <c r="D614" s="153"/>
      <c r="E614" s="161"/>
    </row>
    <row r="615" spans="1:5" ht="21" x14ac:dyDescent="0.35">
      <c r="A615" s="173"/>
      <c r="B615" s="173"/>
      <c r="C615" s="169"/>
      <c r="D615" s="153"/>
      <c r="E615" s="161"/>
    </row>
    <row r="616" spans="1:5" ht="21" x14ac:dyDescent="0.35">
      <c r="A616" s="173"/>
      <c r="B616" s="173"/>
      <c r="C616" s="169"/>
      <c r="D616" s="153"/>
      <c r="E616" s="161"/>
    </row>
    <row r="617" spans="1:5" ht="21" x14ac:dyDescent="0.35">
      <c r="A617" s="173"/>
      <c r="B617" s="173"/>
      <c r="C617" s="169"/>
      <c r="D617" s="153"/>
      <c r="E617" s="161"/>
    </row>
    <row r="618" spans="1:5" ht="21" x14ac:dyDescent="0.35">
      <c r="A618" s="173"/>
      <c r="B618" s="173"/>
      <c r="C618" s="169"/>
      <c r="D618" s="153"/>
      <c r="E618" s="161"/>
    </row>
    <row r="619" spans="1:5" ht="21" x14ac:dyDescent="0.35">
      <c r="A619" s="173"/>
      <c r="B619" s="173"/>
      <c r="C619" s="169"/>
      <c r="D619" s="153"/>
      <c r="E619" s="161"/>
    </row>
    <row r="620" spans="1:5" ht="21" x14ac:dyDescent="0.35">
      <c r="A620" s="173"/>
      <c r="B620" s="173"/>
      <c r="C620" s="169"/>
      <c r="D620" s="153"/>
      <c r="E620" s="161"/>
    </row>
    <row r="621" spans="1:5" ht="21" x14ac:dyDescent="0.35">
      <c r="A621" s="173"/>
      <c r="B621" s="173"/>
      <c r="C621" s="169"/>
      <c r="D621" s="153"/>
      <c r="E621" s="161"/>
    </row>
    <row r="622" spans="1:5" ht="21" x14ac:dyDescent="0.35">
      <c r="A622" s="173"/>
      <c r="B622" s="173"/>
      <c r="C622" s="169"/>
      <c r="D622" s="153"/>
      <c r="E622" s="161"/>
    </row>
    <row r="623" spans="1:5" ht="21" x14ac:dyDescent="0.35">
      <c r="A623" s="173"/>
      <c r="B623" s="173"/>
      <c r="C623" s="169"/>
      <c r="D623" s="153"/>
      <c r="E623" s="161"/>
    </row>
    <row r="624" spans="1:5" ht="21" x14ac:dyDescent="0.35">
      <c r="A624" s="173"/>
      <c r="B624" s="173"/>
      <c r="C624" s="169"/>
      <c r="D624" s="153"/>
      <c r="E624" s="161"/>
    </row>
    <row r="625" spans="1:5" ht="21" x14ac:dyDescent="0.35">
      <c r="A625" s="173"/>
      <c r="B625" s="173"/>
      <c r="C625" s="169"/>
      <c r="D625" s="153"/>
      <c r="E625" s="161"/>
    </row>
    <row r="626" spans="1:5" ht="21" x14ac:dyDescent="0.35">
      <c r="A626" s="173"/>
      <c r="B626" s="173"/>
      <c r="C626" s="169"/>
      <c r="D626" s="153"/>
      <c r="E626" s="161"/>
    </row>
    <row r="627" spans="1:5" ht="21" x14ac:dyDescent="0.35">
      <c r="A627" s="173"/>
      <c r="B627" s="173"/>
      <c r="C627" s="169"/>
      <c r="D627" s="153"/>
      <c r="E627" s="161"/>
    </row>
  </sheetData>
  <sheetProtection formatCells="0" formatColumns="0" formatRows="0" insertColumns="0" insertRows="0" insertHyperlinks="0" deleteColumns="0" deleteRows="0" sort="0" autoFilter="0" pivotTables="0"/>
  <mergeCells count="1">
    <mergeCell ref="A1:C1"/>
  </mergeCells>
  <pageMargins left="0.45" right="0.45" top="0.5" bottom="0.5" header="0" footer="0.25"/>
  <pageSetup paperSize="9" orientation="portrait" horizontalDpi="1200" verticalDpi="1200" r:id="rId1"/>
  <headerFoot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2.4 and 2.7mm Locking</vt:lpstr>
      <vt:lpstr>3.5mm Locking</vt:lpstr>
      <vt:lpstr>4.5 and 5.0mm Locking</vt:lpstr>
      <vt:lpstr>Mini Fragment</vt:lpstr>
      <vt:lpstr>Small Fragments</vt:lpstr>
      <vt:lpstr>Large Fragments</vt:lpstr>
      <vt:lpstr> Screws</vt:lpstr>
    </vt:vector>
  </TitlesOfParts>
  <Company>nsscom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Vast Ortho Products Price List</dc:title>
  <dc:creator>VastOrtho</dc:creator>
  <cp:keywords>Vast Ortho Products Price List</cp:keywords>
  <cp:lastModifiedBy>User</cp:lastModifiedBy>
  <cp:lastPrinted>2019-01-07T10:28:56Z</cp:lastPrinted>
  <dcterms:created xsi:type="dcterms:W3CDTF">2018-07-20T05:15:56Z</dcterms:created>
  <dcterms:modified xsi:type="dcterms:W3CDTF">2025-12-11T11:39:11Z</dcterms:modified>
  <cp:category>Orthopedic Implants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96 96 1920 1080</vt:lpwstr>
  </property>
</Properties>
</file>